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Zscaler Inc. (ZS)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1.78</v>
      </c>
    </row>
    <row r="10">
      <c r="A10" t="inlineStr">
        <is>
          <t>Diluted shares (B)</t>
        </is>
      </c>
      <c r="B10" s="4" t="n">
        <v>0.164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0.18</v>
      </c>
      <c r="D13" s="4" t="n">
        <v>0.15</v>
      </c>
      <c r="E13" s="4" t="n">
        <v>0.13</v>
      </c>
      <c r="F13" s="4" t="n">
        <v>0.1</v>
      </c>
    </row>
    <row r="14">
      <c r="A14" t="inlineStr">
        <is>
          <t>Operating margin</t>
        </is>
      </c>
      <c r="B14" s="4" t="n">
        <v>0.235</v>
      </c>
      <c r="C14" s="4" t="n">
        <v>0.25</v>
      </c>
      <c r="D14" s="4" t="n">
        <v>0.26</v>
      </c>
      <c r="E14" s="4" t="n">
        <v>0.27</v>
      </c>
      <c r="F14" s="4" t="n">
        <v>0.275</v>
      </c>
    </row>
    <row r="15">
      <c r="A15" t="inlineStr">
        <is>
          <t>D&amp;A $B</t>
        </is>
      </c>
      <c r="B15" s="4" t="n">
        <v>0.2533</v>
      </c>
      <c r="C15" s="4" t="n">
        <v>0.2617</v>
      </c>
      <c r="D15" s="4" t="n">
        <v>0.275</v>
      </c>
      <c r="E15" s="4" t="n">
        <v>0.295</v>
      </c>
      <c r="F15" s="4" t="n">
        <v>0.3217</v>
      </c>
    </row>
    <row r="16">
      <c r="A16" t="inlineStr">
        <is>
          <t>Capex $B</t>
        </is>
      </c>
      <c r="B16" s="4" t="n">
        <v>0.27</v>
      </c>
      <c r="C16" s="4" t="n">
        <v>0.3</v>
      </c>
      <c r="D16" s="4" t="n">
        <v>0.33</v>
      </c>
      <c r="E16" s="4" t="n">
        <v>0.37</v>
      </c>
      <c r="F16" s="4" t="n">
        <v>0.41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33</v>
      </c>
      <c r="C3" t="n">
        <v>1</v>
      </c>
    </row>
    <row r="4">
      <c r="A4" t="inlineStr">
        <is>
          <t>Terminal × ±15%</t>
        </is>
      </c>
      <c r="B4" t="n">
        <v>32</v>
      </c>
      <c r="C4" t="n">
        <v>2</v>
      </c>
    </row>
    <row r="5">
      <c r="A5" t="inlineStr">
        <is>
          <t>Op margin ±3pp</t>
        </is>
      </c>
      <c r="B5" t="n">
        <v>30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fail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SPECULATIVE 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149.5</v>
      </c>
    </row>
    <row r="7">
      <c r="A7" s="3" t="inlineStr">
        <is>
          <t>Scenario PWEV target</t>
        </is>
      </c>
      <c r="B7" t="n">
        <v>154.5893719806763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739.6341463414634</v>
      </c>
    </row>
    <row r="11">
      <c r="A11" s="3" t="inlineStr">
        <is>
          <t>Peer implied (fwd P/E)</t>
        </is>
      </c>
      <c r="B11" t="n">
        <v>262</v>
      </c>
    </row>
    <row r="12">
      <c r="A12" s="3" t="inlineStr">
        <is>
          <t>MC median</t>
        </is>
      </c>
      <c r="B12" t="n">
        <v>117.5179456533969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2026-04-20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2.673</v>
      </c>
      <c r="C3" t="n">
        <v>2.055</v>
      </c>
      <c r="D3" t="n">
        <v>-0.128</v>
      </c>
      <c r="E3" t="n">
        <v>-0.008999999999999999</v>
      </c>
      <c r="F3" t="n">
        <v>-0.041</v>
      </c>
    </row>
    <row r="4">
      <c r="A4" t="inlineStr">
        <is>
          <t>2024-07-31</t>
        </is>
      </c>
      <c r="B4" t="n">
        <v>2.168</v>
      </c>
      <c r="C4" t="n">
        <v>1.688</v>
      </c>
      <c r="D4" t="n">
        <v>-0.124</v>
      </c>
      <c r="E4" t="n">
        <v>-0.016</v>
      </c>
      <c r="F4" t="n">
        <v>-0.058</v>
      </c>
    </row>
    <row r="5">
      <c r="A5" t="inlineStr">
        <is>
          <t>2023-07-31</t>
        </is>
      </c>
      <c r="B5" t="n">
        <v>1.617</v>
      </c>
      <c r="C5" t="n">
        <v>1.254</v>
      </c>
      <c r="D5" t="n">
        <v>-0.215</v>
      </c>
      <c r="E5" t="n">
        <v>-0.176</v>
      </c>
      <c r="F5" t="n">
        <v>-0.202</v>
      </c>
    </row>
    <row r="6">
      <c r="A6" t="inlineStr">
        <is>
          <t>2022-07-31</t>
        </is>
      </c>
      <c r="B6" t="n">
        <v>1.091</v>
      </c>
      <c r="C6" t="n">
        <v>0.848</v>
      </c>
      <c r="D6" t="n">
        <v>-0.327</v>
      </c>
      <c r="E6" t="n">
        <v>-0.327</v>
      </c>
      <c r="F6" t="n">
        <v>-0.39</v>
      </c>
    </row>
    <row r="7">
      <c r="A7" t="inlineStr">
        <is>
          <t>2021-07-31</t>
        </is>
      </c>
      <c r="B7" t="n">
        <v>0.673</v>
      </c>
      <c r="C7" t="n">
        <v>0.522</v>
      </c>
      <c r="D7" t="n">
        <v>-0.207</v>
      </c>
      <c r="E7" t="n">
        <v>-0.204</v>
      </c>
      <c r="F7" t="n">
        <v>-0.262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0.972</v>
      </c>
      <c r="C11" t="n">
        <v>0.246</v>
      </c>
      <c r="D11" t="n">
        <v>0.727</v>
      </c>
      <c r="E11" t="n">
        <v>0</v>
      </c>
    </row>
    <row r="12">
      <c r="A12" t="inlineStr">
        <is>
          <t>2024-07-31</t>
        </is>
      </c>
      <c r="B12" t="n">
        <v>0.78</v>
      </c>
      <c r="C12" t="n">
        <v>0.195</v>
      </c>
      <c r="D12" t="n">
        <v>0.585</v>
      </c>
      <c r="E12" t="n">
        <v>0.052</v>
      </c>
    </row>
    <row r="13">
      <c r="A13" t="inlineStr">
        <is>
          <t>2023-07-31</t>
        </is>
      </c>
      <c r="B13" t="n">
        <v>0.462</v>
      </c>
      <c r="C13" t="n">
        <v>0.129</v>
      </c>
      <c r="D13" t="n">
        <v>0.334</v>
      </c>
      <c r="E13" t="n">
        <v>0.042</v>
      </c>
    </row>
    <row r="14">
      <c r="A14" t="inlineStr">
        <is>
          <t>2022-07-31</t>
        </is>
      </c>
      <c r="B14" t="n">
        <v>0.322</v>
      </c>
      <c r="C14" t="n">
        <v>0.091</v>
      </c>
      <c r="D14" t="n">
        <v>0.231</v>
      </c>
      <c r="E14" t="n">
        <v>0.035</v>
      </c>
    </row>
    <row r="15">
      <c r="A15" t="inlineStr">
        <is>
          <t>2021-07-31</t>
        </is>
      </c>
      <c r="B15" t="n">
        <v>0.202</v>
      </c>
      <c r="C15" t="n">
        <v>0.058</v>
      </c>
      <c r="D15" t="n">
        <v>0.144</v>
      </c>
      <c r="E15" t="n">
        <v>0.026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ZIA (Secure Internet / SWG)</t>
        </is>
      </c>
      <c r="B3" t="n">
        <v>1.85</v>
      </c>
      <c r="C3" t="n">
        <v>36</v>
      </c>
      <c r="D3">
        <f>B3*C3</f>
        <v/>
      </c>
    </row>
    <row r="4">
      <c r="A4" t="inlineStr">
        <is>
          <t>ZPA (Zero Trust / ZTNA)</t>
        </is>
      </c>
      <c r="B4" t="n">
        <v>0.95</v>
      </c>
      <c r="C4" t="n">
        <v>36</v>
      </c>
      <c r="D4">
        <f>B4*C4</f>
        <v/>
      </c>
    </row>
    <row r="5">
      <c r="A5" t="inlineStr">
        <is>
          <t>Emerging + Services</t>
        </is>
      </c>
      <c r="B5" t="n">
        <v>0.52</v>
      </c>
      <c r="C5" t="n">
        <v>36</v>
      </c>
      <c r="D5">
        <f>B5*C5</f>
        <v/>
      </c>
    </row>
    <row r="6">
      <c r="A6" s="3" t="inlineStr">
        <is>
          <t>Total EV</t>
        </is>
      </c>
      <c r="D6">
        <f>SUM(D3:D5)</f>
        <v/>
      </c>
    </row>
    <row r="7">
      <c r="A7" t="inlineStr">
        <is>
          <t>+ Net cash</t>
        </is>
      </c>
      <c r="D7">
        <f>Inputs!$B$9</f>
        <v/>
      </c>
    </row>
    <row r="8">
      <c r="A8" t="inlineStr">
        <is>
          <t>÷ Diluted shares</t>
        </is>
      </c>
      <c r="D8">
        <f>Inputs!$B$10</f>
        <v/>
      </c>
    </row>
    <row r="9">
      <c r="A9" s="3" t="inlineStr">
        <is>
          <t>SoP per share</t>
        </is>
      </c>
      <c r="D9">
        <f>(D6+D7)/D8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PANW</t>
        </is>
      </c>
      <c r="B3" t="n">
        <v>43</v>
      </c>
      <c r="C3" t="n">
        <v>0.15</v>
      </c>
      <c r="D3" t="n">
        <v>0.28</v>
      </c>
      <c r="E3" t="inlineStr">
        <is>
          <t>direct</t>
        </is>
      </c>
      <c r="F3" t="n">
        <v>1</v>
      </c>
    </row>
    <row r="4">
      <c r="A4" t="inlineStr">
        <is>
          <t>CRWD</t>
        </is>
      </c>
      <c r="B4" t="n">
        <v>88</v>
      </c>
      <c r="C4" t="n">
        <v>0.23</v>
      </c>
      <c r="D4" t="n">
        <v>0.22</v>
      </c>
      <c r="E4" t="inlineStr">
        <is>
          <t>broad</t>
        </is>
      </c>
      <c r="F4" t="n">
        <v>0.25</v>
      </c>
    </row>
    <row r="5">
      <c r="A5" t="inlineStr">
        <is>
          <t>NET</t>
        </is>
      </c>
      <c r="B5" t="n">
        <v>172</v>
      </c>
      <c r="C5" t="n">
        <v>0.34</v>
      </c>
      <c r="D5" t="n">
        <v>0.13</v>
      </c>
      <c r="E5" t="inlineStr">
        <is>
          <t>broad</t>
        </is>
      </c>
      <c r="F5" t="n">
        <v>0.25</v>
      </c>
    </row>
    <row r="6">
      <c r="A6" t="inlineStr">
        <is>
          <t>FTNT</t>
        </is>
      </c>
      <c r="B6" t="n">
        <v>28</v>
      </c>
      <c r="C6" t="n">
        <v>0.15</v>
      </c>
      <c r="D6" t="n">
        <v>0.33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61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Impairment</t>
        </is>
      </c>
      <c r="B3" t="n">
        <v>0.2</v>
      </c>
      <c r="C3" t="n">
        <v>3.264</v>
      </c>
      <c r="D3" t="n">
        <v>26</v>
      </c>
      <c r="E3">
        <f>C3*D3</f>
        <v/>
      </c>
      <c r="F3">
        <f>E3/149.5-1</f>
        <v/>
      </c>
    </row>
    <row r="4">
      <c r="A4" t="inlineStr">
        <is>
          <t>Recession Overlay</t>
        </is>
      </c>
      <c r="B4" t="n">
        <v>0.1</v>
      </c>
      <c r="C4" t="n">
        <v>3.828</v>
      </c>
      <c r="D4" t="n">
        <v>30</v>
      </c>
      <c r="E4">
        <f>C4*D4</f>
        <v/>
      </c>
      <c r="F4">
        <f>E4/149.5-1</f>
        <v/>
      </c>
    </row>
    <row r="5">
      <c r="A5" t="inlineStr">
        <is>
          <t>Base — In-Line</t>
        </is>
      </c>
      <c r="B5" t="n">
        <v>0.35</v>
      </c>
      <c r="C5" t="n">
        <v>4.307</v>
      </c>
      <c r="D5" t="n">
        <v>36</v>
      </c>
      <c r="E5">
        <f>C5*D5</f>
        <v/>
      </c>
      <c r="F5">
        <f>E5/149.5-1</f>
        <v/>
      </c>
    </row>
    <row r="6">
      <c r="A6" t="inlineStr">
        <is>
          <t>Sentiment Recovery</t>
        </is>
      </c>
      <c r="B6" t="n">
        <v>0.25</v>
      </c>
      <c r="C6" t="n">
        <v>4.758</v>
      </c>
      <c r="D6" t="n">
        <v>42</v>
      </c>
      <c r="E6">
        <f>C6*D6</f>
        <v/>
      </c>
      <c r="F6">
        <f>E6/149.5-1</f>
        <v/>
      </c>
    </row>
    <row r="7">
      <c r="A7" t="inlineStr">
        <is>
          <t>Bull — Platform Winner</t>
        </is>
      </c>
      <c r="B7" t="n">
        <v>0.1</v>
      </c>
      <c r="C7" t="n">
        <v>5.42</v>
      </c>
      <c r="D7" t="n">
        <v>48</v>
      </c>
      <c r="E7">
        <f>C7*D7</f>
        <v/>
      </c>
      <c r="F7">
        <f>E7/149.5-1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117.5179456533969</v>
      </c>
    </row>
    <row r="5">
      <c r="A5" t="inlineStr">
        <is>
          <t>P10</t>
        </is>
      </c>
      <c r="B5" t="n">
        <v>62.38748789960743</v>
      </c>
    </row>
    <row r="6">
      <c r="A6" t="inlineStr">
        <is>
          <t>P90</t>
        </is>
      </c>
      <c r="B6" t="n">
        <v>213.8189855708112</v>
      </c>
    </row>
    <row r="7">
      <c r="A7" t="inlineStr">
        <is>
          <t>P(&gt; current) %</t>
        </is>
      </c>
      <c r="B7" t="n">
        <v>30.09</v>
      </c>
    </row>
    <row r="8">
      <c r="A8" t="inlineStr">
        <is>
          <t>P(&gt; target) %</t>
        </is>
      </c>
      <c r="B8" t="n">
        <v>27.71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3.595574144763786</v>
      </c>
    </row>
    <row r="13">
      <c r="A13" t="inlineStr">
        <is>
          <t>Gross Margin</t>
        </is>
      </c>
      <c r="B13" t="n">
        <v>3.603994880687773</v>
      </c>
    </row>
    <row r="14">
      <c r="A14" t="inlineStr">
        <is>
          <t>P/E Multiple</t>
        </is>
      </c>
      <c r="B14" t="n">
        <v>92.80043097454845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2026-07-08T10:22:02Z</dcterms:created>
  <dcterms:modified xsi:type="dcterms:W3CDTF">2026-07-08T10:22:02Z</dcterms:modified>
</cp:coreProperties>
</file>