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Williams-Sonoma Inc (WSM)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0.08500000000000001</v>
      </c>
    </row>
    <row r="6">
      <c r="A6" t="inlineStr">
        <is>
          <t>Terminal multiple (×)</t>
        </is>
      </c>
      <c r="B6" s="4" t="n">
        <v>22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0.24</v>
      </c>
    </row>
    <row r="9">
      <c r="A9" t="inlineStr">
        <is>
          <t>Net cash (+) / debt (−) $B</t>
        </is>
      </c>
      <c r="B9" s="4" t="n">
        <v>-0.84</v>
      </c>
    </row>
    <row r="10">
      <c r="A10" t="inlineStr">
        <is>
          <t>Diluted shares (B)</t>
        </is>
      </c>
      <c r="B10" s="4" t="n">
        <v>0.119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0.04</v>
      </c>
      <c r="D13" s="4" t="n">
        <v>0.03</v>
      </c>
      <c r="E13" s="4" t="n">
        <v>0.03</v>
      </c>
      <c r="F13" s="4" t="n">
        <v>0.03</v>
      </c>
    </row>
    <row r="14">
      <c r="A14" t="inlineStr">
        <is>
          <t>Operating margin</t>
        </is>
      </c>
      <c r="B14" s="4" t="n">
        <v>0.179</v>
      </c>
      <c r="C14" s="4" t="n">
        <v>0.182</v>
      </c>
      <c r="D14" s="4" t="n">
        <v>0.188</v>
      </c>
      <c r="E14" s="4" t="n">
        <v>0.188</v>
      </c>
      <c r="F14" s="4" t="n">
        <v>0.188</v>
      </c>
    </row>
    <row r="15">
      <c r="A15" t="inlineStr">
        <is>
          <t>D&amp;A $B</t>
        </is>
      </c>
      <c r="B15" s="4" t="n">
        <v>0.2608</v>
      </c>
      <c r="C15" s="4" t="n">
        <v>0.2643</v>
      </c>
      <c r="D15" s="4" t="n">
        <v>0.2695</v>
      </c>
      <c r="E15" s="4" t="n">
        <v>0.2763</v>
      </c>
      <c r="F15" s="4" t="n">
        <v>0.2848</v>
      </c>
    </row>
    <row r="16">
      <c r="A16" t="inlineStr">
        <is>
          <t>Capex $B</t>
        </is>
      </c>
      <c r="B16" s="4" t="n">
        <v>0.27</v>
      </c>
      <c r="C16" s="4" t="n">
        <v>0.28</v>
      </c>
      <c r="D16" s="4" t="n">
        <v>0.29</v>
      </c>
      <c r="E16" s="4" t="n">
        <v>0.3</v>
      </c>
      <c r="F16" s="4" t="n">
        <v>0.31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8.195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Op margin ±3pp</t>
        </is>
      </c>
      <c r="B3" t="n">
        <v>65</v>
      </c>
      <c r="C3" t="n">
        <v>1</v>
      </c>
    </row>
    <row r="4">
      <c r="A4" t="inlineStr">
        <is>
          <t>Revenue CAGR ±3pp</t>
        </is>
      </c>
      <c r="B4" t="n">
        <v>54</v>
      </c>
      <c r="C4" t="n">
        <v>2</v>
      </c>
    </row>
    <row r="5">
      <c r="A5" t="inlineStr">
        <is>
          <t>Terminal × ±15%</t>
        </is>
      </c>
      <c r="B5" t="n">
        <v>48</v>
      </c>
      <c r="C5" t="n">
        <v>3</v>
      </c>
    </row>
    <row r="6">
      <c r="A6" t="inlineStr">
        <is>
          <t>WACC ±1pp</t>
        </is>
      </c>
      <c r="B6" t="n">
        <v>17</v>
      </c>
      <c r="C6" t="n">
        <v>4</v>
      </c>
    </row>
    <row r="7">
      <c r="A7" t="inlineStr">
        <is>
          <t>Capex intensity ±15%</t>
        </is>
      </c>
      <c r="B7" t="n">
        <v>14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pass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pass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pass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pass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special situation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222.49</v>
      </c>
    </row>
    <row r="7">
      <c r="A7" s="3" t="inlineStr">
        <is>
          <t>Scenario PWEV target</t>
        </is>
      </c>
      <c r="B7" t="n">
        <v>241.54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177.57835</v>
      </c>
    </row>
    <row r="12">
      <c r="A12" s="3" t="inlineStr">
        <is>
          <t>MC median</t>
        </is>
      </c>
      <c r="B12" t="n">
        <v>213.2657753039126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2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2026-07-08</t>
        </is>
      </c>
      <c r="D3" t="inlineStr">
        <is>
          <t>Price, market cap, EV, 52-week range, forward P/E</t>
        </is>
      </c>
      <c r="E3" t="inlineStr">
        <is>
          <t>Alpha Vantage 2026-06-26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2026-07-08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2026-07-08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2026-07-08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2026-07-08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Earnings calendar via Alpha Vantage</t>
        </is>
      </c>
      <c r="B8" t="inlineStr">
        <is>
          <t>market data</t>
        </is>
      </c>
      <c r="C8" t="inlineStr">
        <is>
          <t>2026-07-08</t>
        </is>
      </c>
      <c r="D8" t="inlineStr">
        <is>
          <t>Next earnings date, catalyst timing</t>
        </is>
      </c>
      <c r="E8" t="inlineStr">
        <is>
          <t>EARNINGS_CALENDAR</t>
        </is>
      </c>
    </row>
    <row r="9">
      <c r="A9" t="inlineStr">
        <is>
          <t>Company guidance</t>
        </is>
      </c>
      <c r="B9" t="inlineStr">
        <is>
          <t>company guidance</t>
        </is>
      </c>
      <c r="C9" t="inlineStr">
        <is>
          <t>2026-07-08</t>
        </is>
      </c>
      <c r="D9" t="inlineStr">
        <is>
          <t>FY guided revenue / non-GAAP EPS basis</t>
        </is>
      </c>
      <c r="E9" t="inlineStr">
        <is>
          <t>company guidance / earnings call</t>
        </is>
      </c>
    </row>
    <row r="10">
      <c r="A10" t="inlineStr">
        <is>
          <t>MCH segment model (from filings &amp; disclosures)</t>
        </is>
      </c>
      <c r="B10" t="inlineStr">
        <is>
          <t>house estimate</t>
        </is>
      </c>
      <c r="C10" t="inlineStr">
        <is>
          <t>2026-07-08</t>
        </is>
      </c>
      <c r="D10" t="inlineStr">
        <is>
          <t>Segment revenue, margins, multiples, AI decomposition</t>
        </is>
      </c>
      <c r="E10" t="inlineStr">
        <is>
          <t>company_context (authored, tagged)</t>
        </is>
      </c>
    </row>
    <row r="11">
      <c r="A11" t="inlineStr">
        <is>
          <t>MCH qualitative analysis</t>
        </is>
      </c>
      <c r="B11" t="inlineStr">
        <is>
          <t>inference</t>
        </is>
      </c>
      <c r="C11" t="inlineStr">
        <is>
          <t>2026-07-08</t>
        </is>
      </c>
      <c r="D11" t="inlineStr">
        <is>
          <t>Moat, regulatory risk, scenario macro, catalysts</t>
        </is>
      </c>
      <c r="E11" t="inlineStr">
        <is>
          <t>company_context enrichment (authored)</t>
        </is>
      </c>
    </row>
    <row r="12">
      <c r="A12" t="inlineStr">
        <is>
          <t>MCH investment thesis &amp; falsification triggers</t>
        </is>
      </c>
      <c r="B12" t="inlineStr">
        <is>
          <t>house estimate</t>
        </is>
      </c>
      <c r="C12" t="inlineStr">
        <is>
          <t>2026-07-08</t>
        </is>
      </c>
      <c r="D12" t="inlineStr">
        <is>
          <t>Thesis, anti-thesis, thesis-break signals</t>
        </is>
      </c>
      <c r="E12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2026-01-31</t>
        </is>
      </c>
      <c r="B3" t="n">
        <v>7.807</v>
      </c>
      <c r="C3" t="n">
        <v>3.603</v>
      </c>
      <c r="D3" t="n">
        <v>1.416</v>
      </c>
      <c r="E3" t="n">
        <v>1.453</v>
      </c>
      <c r="F3" t="n">
        <v>1.088</v>
      </c>
    </row>
    <row r="4">
      <c r="A4" t="inlineStr">
        <is>
          <t>2025-01-31</t>
        </is>
      </c>
      <c r="B4" t="n">
        <v>7.712</v>
      </c>
      <c r="C4" t="n">
        <v>3.582</v>
      </c>
      <c r="D4" t="n">
        <v>1.43</v>
      </c>
      <c r="E4" t="n">
        <v>1.486</v>
      </c>
      <c r="F4" t="n">
        <v>1.125</v>
      </c>
    </row>
    <row r="5">
      <c r="A5" t="inlineStr">
        <is>
          <t>2024-01-31</t>
        </is>
      </c>
      <c r="B5" t="n">
        <v>7.751</v>
      </c>
      <c r="C5" t="n">
        <v>3.304</v>
      </c>
      <c r="D5" t="n">
        <v>1.244</v>
      </c>
      <c r="E5" t="n">
        <v>1.273</v>
      </c>
      <c r="F5" t="n">
        <v>0.95</v>
      </c>
    </row>
    <row r="6">
      <c r="A6" t="inlineStr">
        <is>
          <t>2023-01-31</t>
        </is>
      </c>
      <c r="B6" t="n">
        <v>8.673999999999999</v>
      </c>
      <c r="C6" t="n">
        <v>3.678</v>
      </c>
      <c r="D6" t="n">
        <v>1.498</v>
      </c>
      <c r="E6" t="n">
        <v>1.501</v>
      </c>
      <c r="F6" t="n">
        <v>1.128</v>
      </c>
    </row>
    <row r="7">
      <c r="A7" t="inlineStr">
        <is>
          <t>2022-01-31</t>
        </is>
      </c>
      <c r="B7" t="n">
        <v>8.246</v>
      </c>
      <c r="C7" t="n">
        <v>3.632</v>
      </c>
      <c r="D7" t="n">
        <v>1.453</v>
      </c>
      <c r="E7" t="n">
        <v>1.453</v>
      </c>
      <c r="F7" t="n">
        <v>1.126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2026-01-31</t>
        </is>
      </c>
      <c r="B11" t="n">
        <v>1.315</v>
      </c>
      <c r="C11" t="n">
        <v>0.259</v>
      </c>
      <c r="D11" t="n">
        <v>1.055</v>
      </c>
      <c r="E11" t="n">
        <v>0.854</v>
      </c>
    </row>
    <row r="12">
      <c r="A12" t="inlineStr">
        <is>
          <t>2025-01-31</t>
        </is>
      </c>
      <c r="B12" t="n">
        <v>1.36</v>
      </c>
      <c r="C12" t="n">
        <v>0.222</v>
      </c>
      <c r="D12" t="n">
        <v>1.139</v>
      </c>
      <c r="E12" t="n">
        <v>0.8070000000000001</v>
      </c>
    </row>
    <row r="13">
      <c r="A13" t="inlineStr">
        <is>
          <t>2024-01-31</t>
        </is>
      </c>
      <c r="B13" t="n">
        <v>1.68</v>
      </c>
      <c r="C13" t="n">
        <v>0.188</v>
      </c>
      <c r="D13" t="n">
        <v>1.492</v>
      </c>
      <c r="E13" t="n">
        <v>0.313</v>
      </c>
    </row>
    <row r="14">
      <c r="A14" t="inlineStr">
        <is>
          <t>2023-01-31</t>
        </is>
      </c>
      <c r="B14" t="n">
        <v>1.053</v>
      </c>
      <c r="C14" t="n">
        <v>0.354</v>
      </c>
      <c r="D14" t="n">
        <v>0.699</v>
      </c>
      <c r="E14" t="n">
        <v>0.88</v>
      </c>
    </row>
    <row r="15">
      <c r="A15" t="inlineStr">
        <is>
          <t>2022-01-31</t>
        </is>
      </c>
      <c r="B15" t="n">
        <v>1.371</v>
      </c>
      <c r="C15" t="n">
        <v>0.227</v>
      </c>
      <c r="D15" t="n">
        <v>1.145</v>
      </c>
      <c r="E15" t="n">
        <v>0.899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193.43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PHM</t>
        </is>
      </c>
      <c r="B3" t="n">
        <v>13.53</v>
      </c>
      <c r="C3" t="n">
        <v>0.02</v>
      </c>
      <c r="D3" t="n">
        <v>0.131</v>
      </c>
      <c r="E3" t="inlineStr">
        <is>
          <t>segment</t>
        </is>
      </c>
      <c r="F3" t="n">
        <v>0.5</v>
      </c>
    </row>
    <row r="4">
      <c r="A4" t="inlineStr">
        <is>
          <t>TPR</t>
        </is>
      </c>
      <c r="B4" t="n">
        <v>19.68</v>
      </c>
      <c r="C4" t="n">
        <v>0.04</v>
      </c>
      <c r="D4" t="n">
        <v>0.224</v>
      </c>
      <c r="E4" t="inlineStr">
        <is>
          <t>direct</t>
        </is>
      </c>
      <c r="F4" t="n">
        <v>1</v>
      </c>
    </row>
    <row r="5">
      <c r="A5" t="inlineStr">
        <is>
          <t>RL</t>
        </is>
      </c>
      <c r="B5" t="n">
        <v>22.42</v>
      </c>
      <c r="C5" t="n">
        <v>0.04</v>
      </c>
      <c r="D5" t="n">
        <v>0.134</v>
      </c>
      <c r="E5" t="inlineStr">
        <is>
          <t>direct</t>
        </is>
      </c>
      <c r="F5" t="n">
        <v>1</v>
      </c>
    </row>
    <row r="6">
      <c r="A6" t="inlineStr">
        <is>
          <t>DRI</t>
        </is>
      </c>
      <c r="B6" t="n">
        <v>18.55</v>
      </c>
      <c r="C6" t="n">
        <v>0.05</v>
      </c>
      <c r="D6" t="n">
        <v>0.132</v>
      </c>
      <c r="E6" t="inlineStr">
        <is>
          <t>direct</t>
        </is>
      </c>
      <c r="F6" t="n">
        <v>1</v>
      </c>
    </row>
    <row r="8">
      <c r="A8" s="3" t="inlineStr">
        <is>
          <t>Quality-weighted fwd P/E</t>
        </is>
      </c>
      <c r="B8" t="n">
        <v>19.3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E-Com / Category Disruption</t>
        </is>
      </c>
      <c r="B3" t="n">
        <v>0.2</v>
      </c>
      <c r="C3" t="n">
        <v>6.655</v>
      </c>
      <c r="D3" t="n">
        <v>16</v>
      </c>
      <c r="E3">
        <f>C3*D3</f>
        <v/>
      </c>
      <c r="F3">
        <f>E3/222.49-1</f>
        <v/>
      </c>
    </row>
    <row r="4">
      <c r="A4" t="inlineStr">
        <is>
          <t>Consumer-Spending Recession</t>
        </is>
      </c>
      <c r="B4" t="n">
        <v>0.17</v>
      </c>
      <c r="C4" t="n">
        <v>7.966</v>
      </c>
      <c r="D4" t="n">
        <v>22.65</v>
      </c>
      <c r="E4">
        <f>C4*D4</f>
        <v/>
      </c>
      <c r="F4">
        <f>E4/222.49-1</f>
        <v/>
      </c>
    </row>
    <row r="5">
      <c r="A5" t="inlineStr">
        <is>
          <t>Base — Comps + Share Gains</t>
        </is>
      </c>
      <c r="B5" t="n">
        <v>0.35</v>
      </c>
      <c r="C5" t="n">
        <v>9.709</v>
      </c>
      <c r="D5" t="n">
        <v>26</v>
      </c>
      <c r="E5">
        <f>C5*D5</f>
        <v/>
      </c>
      <c r="F5">
        <f>E5/222.49-1</f>
        <v/>
      </c>
    </row>
    <row r="6">
      <c r="A6" t="inlineStr">
        <is>
          <t>Growth — Store / Category Expansion</t>
        </is>
      </c>
      <c r="B6" t="n">
        <v>0.2</v>
      </c>
      <c r="C6" t="n">
        <v>10.762</v>
      </c>
      <c r="D6" t="n">
        <v>31.4</v>
      </c>
      <c r="E6">
        <f>C6*D6</f>
        <v/>
      </c>
      <c r="F6">
        <f>E6/222.49-1</f>
        <v/>
      </c>
    </row>
    <row r="7">
      <c r="A7" t="inlineStr">
        <is>
          <t>Bull — Re-Rate</t>
        </is>
      </c>
      <c r="B7" t="n">
        <v>0.08</v>
      </c>
      <c r="C7" t="n">
        <v>11.643</v>
      </c>
      <c r="D7" t="n">
        <v>36.7</v>
      </c>
      <c r="E7">
        <f>C7*D7</f>
        <v/>
      </c>
      <c r="F7">
        <f>E7/222.49-1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213.2657753039126</v>
      </c>
    </row>
    <row r="5">
      <c r="A5" t="inlineStr">
        <is>
          <t>P10</t>
        </is>
      </c>
      <c r="B5" t="n">
        <v>114.4609998531322</v>
      </c>
    </row>
    <row r="6">
      <c r="A6" t="inlineStr">
        <is>
          <t>P90</t>
        </is>
      </c>
      <c r="B6" t="n">
        <v>360.3135350315891</v>
      </c>
    </row>
    <row r="7">
      <c r="A7" t="inlineStr">
        <is>
          <t>P(&gt; current) %</t>
        </is>
      </c>
      <c r="B7" t="n">
        <v>46.45</v>
      </c>
    </row>
    <row r="8">
      <c r="A8" t="inlineStr">
        <is>
          <t>P(&gt; target) %</t>
        </is>
      </c>
      <c r="B8" t="n">
        <v>38.83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4.649352604507205</v>
      </c>
    </row>
    <row r="13">
      <c r="A13" t="inlineStr">
        <is>
          <t>Gross Margin</t>
        </is>
      </c>
      <c r="B13" t="n">
        <v>42.37291752645798</v>
      </c>
    </row>
    <row r="14">
      <c r="A14" t="inlineStr">
        <is>
          <t>P/E Multiple</t>
        </is>
      </c>
      <c r="B14" t="n">
        <v>52.97772986903482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2026-07-08T09:41:10Z</dcterms:created>
  <dcterms:modified xsi:type="dcterms:W3CDTF">2026-07-08T09:41:11Z</dcterms:modified>
</cp:coreProperties>
</file>