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Waste Management Inc (WM)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-22.73</v>
      </c>
    </row>
    <row r="10">
      <c r="A10" t="inlineStr">
        <is>
          <t>Diluted shares (B)</t>
        </is>
      </c>
      <c r="B10" s="4" t="n">
        <v>0.399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0.167</v>
      </c>
      <c r="C14" s="4" t="n">
        <v>0.171</v>
      </c>
      <c r="D14" s="4" t="n">
        <v>0.176</v>
      </c>
      <c r="E14" s="4" t="n">
        <v>0.176</v>
      </c>
      <c r="F14" s="4" t="n">
        <v>0.176</v>
      </c>
    </row>
    <row r="15">
      <c r="A15" t="inlineStr">
        <is>
          <t>D&amp;A $B</t>
        </is>
      </c>
      <c r="B15" s="4" t="n">
        <v>3.2475</v>
      </c>
      <c r="C15" s="4" t="n">
        <v>3.2847</v>
      </c>
      <c r="D15" s="4" t="n">
        <v>3.3385</v>
      </c>
      <c r="E15" s="4" t="n">
        <v>3.409</v>
      </c>
      <c r="F15" s="4" t="n">
        <v>3.4962</v>
      </c>
    </row>
    <row r="16">
      <c r="A16" t="inlineStr">
        <is>
          <t>Capex $B</t>
        </is>
      </c>
      <c r="B16" s="4" t="n">
        <v>3.35</v>
      </c>
      <c r="C16" s="4" t="n">
        <v>3.45</v>
      </c>
      <c r="D16" s="4" t="n">
        <v>3.55</v>
      </c>
      <c r="E16" s="4" t="n">
        <v>3.65</v>
      </c>
      <c r="F16" s="4" t="n">
        <v>3.75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26.935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71</v>
      </c>
      <c r="C3" t="n">
        <v>1</v>
      </c>
    </row>
    <row r="4">
      <c r="A4" t="inlineStr">
        <is>
          <t>Revenue CAGR ±3pp</t>
        </is>
      </c>
      <c r="B4" t="n">
        <v>55</v>
      </c>
      <c r="C4" t="n">
        <v>2</v>
      </c>
    </row>
    <row r="5">
      <c r="A5" t="inlineStr">
        <is>
          <t>Capex intensity ±15%</t>
        </is>
      </c>
      <c r="B5" t="n">
        <v>55</v>
      </c>
      <c r="C5" t="n">
        <v>3</v>
      </c>
    </row>
    <row r="6">
      <c r="A6" t="inlineStr">
        <is>
          <t>Terminal × ±15%</t>
        </is>
      </c>
      <c r="B6" t="n">
        <v>48</v>
      </c>
      <c r="C6" t="n">
        <v>4</v>
      </c>
    </row>
    <row r="7">
      <c r="A7" t="inlineStr">
        <is>
          <t>WACC ±1pp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237.21</v>
      </c>
    </row>
    <row r="7">
      <c r="A7" s="3" t="inlineStr">
        <is>
          <t>Scenario PWEV target</t>
        </is>
      </c>
      <c r="B7" t="n">
        <v>225.18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247.4478</v>
      </c>
    </row>
    <row r="12">
      <c r="A12" s="3" t="inlineStr">
        <is>
          <t>MC median</t>
        </is>
      </c>
      <c r="B12" t="n">
        <v>199.7359782354233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25.204</v>
      </c>
      <c r="C3" t="n">
        <v>7.329</v>
      </c>
      <c r="D3" t="n">
        <v>4.607</v>
      </c>
      <c r="E3" t="n">
        <v>4.338</v>
      </c>
      <c r="F3" t="n">
        <v>2.708</v>
      </c>
    </row>
    <row r="4">
      <c r="A4" t="inlineStr">
        <is>
          <t>2024-12-31</t>
        </is>
      </c>
      <c r="B4" t="n">
        <v>22.063</v>
      </c>
      <c r="C4" t="n">
        <v>6.413</v>
      </c>
      <c r="D4" t="n">
        <v>4.149</v>
      </c>
      <c r="E4" t="n">
        <v>4.056</v>
      </c>
      <c r="F4" t="n">
        <v>2.746</v>
      </c>
    </row>
    <row r="5">
      <c r="A5" t="inlineStr">
        <is>
          <t>2023-12-31</t>
        </is>
      </c>
      <c r="B5" t="n">
        <v>20.426</v>
      </c>
      <c r="C5" t="n">
        <v>5.749</v>
      </c>
      <c r="D5" t="n">
        <v>3.823</v>
      </c>
      <c r="E5" t="n">
        <v>3.521</v>
      </c>
      <c r="F5" t="n">
        <v>2.304</v>
      </c>
    </row>
    <row r="6">
      <c r="A6" t="inlineStr">
        <is>
          <t>2022-12-31</t>
        </is>
      </c>
      <c r="B6" t="n">
        <v>19.698</v>
      </c>
      <c r="C6" t="n">
        <v>5.366</v>
      </c>
      <c r="D6" t="n">
        <v>3.438</v>
      </c>
      <c r="E6" t="n">
        <v>3.296</v>
      </c>
      <c r="F6" t="n">
        <v>2.238</v>
      </c>
    </row>
    <row r="7">
      <c r="A7" t="inlineStr">
        <is>
          <t>2021-12-31</t>
        </is>
      </c>
      <c r="B7" t="n">
        <v>17.931</v>
      </c>
      <c r="C7" t="n">
        <v>4.821</v>
      </c>
      <c r="D7" t="n">
        <v>3.008</v>
      </c>
      <c r="E7" t="n">
        <v>2.714</v>
      </c>
      <c r="F7" t="n">
        <v>1.816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6.043</v>
      </c>
      <c r="C11" t="n">
        <v>3.227</v>
      </c>
      <c r="D11" t="n">
        <v>2.816</v>
      </c>
      <c r="E11" t="n">
        <v>0.061</v>
      </c>
    </row>
    <row r="12">
      <c r="A12" t="inlineStr">
        <is>
          <t>2024-12-31</t>
        </is>
      </c>
      <c r="B12" t="n">
        <v>5.39</v>
      </c>
      <c r="C12" t="n">
        <v>3.231</v>
      </c>
      <c r="D12" t="n">
        <v>2.159</v>
      </c>
      <c r="E12" t="n">
        <v>0.262</v>
      </c>
    </row>
    <row r="13">
      <c r="A13" t="inlineStr">
        <is>
          <t>2023-12-31</t>
        </is>
      </c>
      <c r="B13" t="n">
        <v>4.719</v>
      </c>
      <c r="C13" t="n">
        <v>2.895</v>
      </c>
      <c r="D13" t="n">
        <v>1.824</v>
      </c>
      <c r="E13" t="n">
        <v>1.302</v>
      </c>
    </row>
    <row r="14">
      <c r="A14" t="inlineStr">
        <is>
          <t>2022-12-31</t>
        </is>
      </c>
      <c r="B14" t="n">
        <v>4.536</v>
      </c>
      <c r="C14" t="n">
        <v>2.587</v>
      </c>
      <c r="D14" t="n">
        <v>1.949</v>
      </c>
      <c r="E14" t="n">
        <v>1.5</v>
      </c>
    </row>
    <row r="15">
      <c r="A15" t="inlineStr">
        <is>
          <t>2021-12-31</t>
        </is>
      </c>
      <c r="B15" t="n">
        <v>4.338</v>
      </c>
      <c r="C15" t="n">
        <v>1.904</v>
      </c>
      <c r="D15" t="n">
        <v>2.434</v>
      </c>
      <c r="E15" t="n">
        <v>1.35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138.4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RSG</t>
        </is>
      </c>
      <c r="B3" t="n">
        <v>29.67</v>
      </c>
      <c r="C3" t="n">
        <v>0.06</v>
      </c>
      <c r="D3" t="n">
        <v>0.202</v>
      </c>
      <c r="E3" t="inlineStr">
        <is>
          <t>direct</t>
        </is>
      </c>
      <c r="F3" t="n">
        <v>1</v>
      </c>
    </row>
    <row r="4">
      <c r="A4" t="inlineStr">
        <is>
          <t>ROL</t>
        </is>
      </c>
      <c r="B4" t="n">
        <v>35.59</v>
      </c>
      <c r="C4" t="n">
        <v>0.06</v>
      </c>
      <c r="D4" t="n">
        <v>0.161</v>
      </c>
      <c r="E4" t="inlineStr">
        <is>
          <t>segment</t>
        </is>
      </c>
      <c r="F4" t="n">
        <v>0.5</v>
      </c>
    </row>
    <row r="5">
      <c r="A5" t="inlineStr">
        <is>
          <t>VLTO</t>
        </is>
      </c>
      <c r="B5" t="n">
        <v>20.33</v>
      </c>
      <c r="C5" t="n">
        <v>0.06</v>
      </c>
      <c r="D5" t="n">
        <v>0.238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28.8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Pricing / Competition Reset</t>
        </is>
      </c>
      <c r="B3" t="n">
        <v>0.2</v>
      </c>
      <c r="C3" t="n">
        <v>6.653</v>
      </c>
      <c r="D3" t="n">
        <v>18</v>
      </c>
      <c r="E3">
        <f>C3*D3</f>
        <v/>
      </c>
      <c r="F3">
        <f>E3/237.21-1</f>
        <v/>
      </c>
    </row>
    <row r="4">
      <c r="A4" t="inlineStr">
        <is>
          <t>Volume / Recession Pressure</t>
        </is>
      </c>
      <c r="B4" t="n">
        <v>0.17</v>
      </c>
      <c r="C4" t="n">
        <v>7.619</v>
      </c>
      <c r="D4" t="n">
        <v>24</v>
      </c>
      <c r="E4">
        <f>C4*D4</f>
        <v/>
      </c>
      <c r="F4">
        <f>E4/237.21-1</f>
        <v/>
      </c>
    </row>
    <row r="5">
      <c r="A5" t="inlineStr">
        <is>
          <t>Base — Pricing + Volume + Tuck-Ins</t>
        </is>
      </c>
      <c r="B5" t="n">
        <v>0.35</v>
      </c>
      <c r="C5" t="n">
        <v>8.689</v>
      </c>
      <c r="D5" t="n">
        <v>27</v>
      </c>
      <c r="E5">
        <f>C5*D5</f>
        <v/>
      </c>
      <c r="F5">
        <f>E5/237.21-1</f>
        <v/>
      </c>
    </row>
    <row r="6">
      <c r="A6" t="inlineStr">
        <is>
          <t>Growth — Share / New-Service Expansion</t>
        </is>
      </c>
      <c r="B6" t="n">
        <v>0.2</v>
      </c>
      <c r="C6" t="n">
        <v>9.483000000000001</v>
      </c>
      <c r="D6" t="n">
        <v>31</v>
      </c>
      <c r="E6">
        <f>C6*D6</f>
        <v/>
      </c>
      <c r="F6">
        <f>E6/237.21-1</f>
        <v/>
      </c>
    </row>
    <row r="7">
      <c r="A7" t="inlineStr">
        <is>
          <t>Bull — Defensive Re-Rate</t>
        </is>
      </c>
      <c r="B7" t="n">
        <v>0.08</v>
      </c>
      <c r="C7" t="n">
        <v>9.847</v>
      </c>
      <c r="D7" t="n">
        <v>35</v>
      </c>
      <c r="E7">
        <f>C7*D7</f>
        <v/>
      </c>
      <c r="F7">
        <f>E7/237.21-1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199.7359782354233</v>
      </c>
    </row>
    <row r="5">
      <c r="A5" t="inlineStr">
        <is>
          <t>P10</t>
        </is>
      </c>
      <c r="B5" t="n">
        <v>106.495692666024</v>
      </c>
    </row>
    <row r="6">
      <c r="A6" t="inlineStr">
        <is>
          <t>P90</t>
        </is>
      </c>
      <c r="B6" t="n">
        <v>333.0592473688305</v>
      </c>
    </row>
    <row r="7">
      <c r="A7" t="inlineStr">
        <is>
          <t>P(&gt; current) %</t>
        </is>
      </c>
      <c r="B7" t="n">
        <v>34.51000000000001</v>
      </c>
    </row>
    <row r="8">
      <c r="A8" t="inlineStr">
        <is>
          <t>P(&gt; target) %</t>
        </is>
      </c>
      <c r="B8" t="n">
        <v>39.04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2.548440320173043</v>
      </c>
    </row>
    <row r="13">
      <c r="A13" t="inlineStr">
        <is>
          <t>Gross Margin</t>
        </is>
      </c>
      <c r="B13" t="n">
        <v>50.81383442521356</v>
      </c>
    </row>
    <row r="14">
      <c r="A14" t="inlineStr">
        <is>
          <t>P/E Multiple</t>
        </is>
      </c>
      <c r="B14" t="n">
        <v>46.63772525461339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2026-07-08T09:41:09Z</dcterms:created>
  <dcterms:modified xsi:type="dcterms:W3CDTF">2026-07-08T09:41:09Z</dcterms:modified>
</cp:coreProperties>
</file>