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Vistra Corp. (VST)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-19.24</v>
      </c>
    </row>
    <row r="10">
      <c r="A10" t="inlineStr">
        <is>
          <t>Diluted shares (B)</t>
        </is>
      </c>
      <c r="B10" s="4" t="n">
        <v>0.346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0.183</v>
      </c>
      <c r="C14" s="4" t="n">
        <v>0.187</v>
      </c>
      <c r="D14" s="4" t="n">
        <v>0.193</v>
      </c>
      <c r="E14" s="4" t="n">
        <v>0.193</v>
      </c>
      <c r="F14" s="4" t="n">
        <v>0.193</v>
      </c>
    </row>
    <row r="15">
      <c r="A15" t="inlineStr">
        <is>
          <t>D&amp;A $B</t>
        </is>
      </c>
      <c r="B15" s="4" t="n">
        <v>4.0167</v>
      </c>
      <c r="C15" s="4" t="n">
        <v>4.1433</v>
      </c>
      <c r="D15" s="4" t="n">
        <v>4.3033</v>
      </c>
      <c r="E15" s="4" t="n">
        <v>4.48</v>
      </c>
      <c r="F15" s="4" t="n">
        <v>4.6567</v>
      </c>
    </row>
    <row r="16">
      <c r="A16" t="inlineStr">
        <is>
          <t>Capex $B</t>
        </is>
      </c>
      <c r="B16" s="4" t="n">
        <v>4.4</v>
      </c>
      <c r="C16" s="4" t="n">
        <v>4.7</v>
      </c>
      <c r="D16" s="4" t="n">
        <v>4.9</v>
      </c>
      <c r="E16" s="4" t="n">
        <v>5</v>
      </c>
      <c r="F16" s="4" t="n">
        <v>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21.006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Capex intensity ±15%</t>
        </is>
      </c>
      <c r="B3" t="n">
        <v>60</v>
      </c>
      <c r="C3" t="n">
        <v>1</v>
      </c>
    </row>
    <row r="4">
      <c r="A4" t="inlineStr">
        <is>
          <t>Op margin ±3pp</t>
        </is>
      </c>
      <c r="B4" t="n">
        <v>52</v>
      </c>
      <c r="C4" t="n">
        <v>2</v>
      </c>
    </row>
    <row r="5">
      <c r="A5" t="inlineStr">
        <is>
          <t>Revenue CAGR ±3pp</t>
        </is>
      </c>
      <c r="B5" t="n">
        <v>42</v>
      </c>
      <c r="C5" t="n">
        <v>3</v>
      </c>
    </row>
    <row r="6">
      <c r="A6" t="inlineStr">
        <is>
          <t>Terminal × ±15%</t>
        </is>
      </c>
      <c r="B6" t="n">
        <v>34</v>
      </c>
      <c r="C6" t="n">
        <v>4</v>
      </c>
    </row>
    <row r="7">
      <c r="A7" t="inlineStr">
        <is>
          <t>WACC ±1pp</t>
        </is>
      </c>
      <c r="B7" t="n">
        <v>13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155.73</v>
      </c>
    </row>
    <row r="7">
      <c r="A7" s="3" t="inlineStr">
        <is>
          <t>Scenario PWEV target</t>
        </is>
      </c>
      <c r="B7" t="n">
        <v>160.92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189.8409</v>
      </c>
    </row>
    <row r="12">
      <c r="A12" s="3" t="inlineStr">
        <is>
          <t>MC median</t>
        </is>
      </c>
      <c r="B12" t="n">
        <v>142.2527311969613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16.972</v>
      </c>
      <c r="C3" t="n">
        <v>2.974</v>
      </c>
      <c r="D3" t="n">
        <v>1.335</v>
      </c>
      <c r="E3" t="n">
        <v>2.302</v>
      </c>
      <c r="F3" t="n">
        <v>0.944</v>
      </c>
    </row>
    <row r="4">
      <c r="A4" t="inlineStr">
        <is>
          <t>2024-12-31</t>
        </is>
      </c>
      <c r="B4" t="n">
        <v>19.377</v>
      </c>
      <c r="C4" t="n">
        <v>7.693</v>
      </c>
      <c r="D4" t="n">
        <v>6.228</v>
      </c>
      <c r="E4" t="n">
        <v>4.561</v>
      </c>
      <c r="F4" t="n">
        <v>2.659</v>
      </c>
    </row>
    <row r="5">
      <c r="A5" t="inlineStr">
        <is>
          <t>2023-12-31</t>
        </is>
      </c>
      <c r="B5" t="n">
        <v>15.543</v>
      </c>
      <c r="C5" t="n">
        <v>5.171</v>
      </c>
      <c r="D5" t="n">
        <v>3.913</v>
      </c>
      <c r="E5" t="n">
        <v>2.749</v>
      </c>
      <c r="F5" t="n">
        <v>1.493</v>
      </c>
    </row>
    <row r="6">
      <c r="A6" t="inlineStr">
        <is>
          <t>2022-12-31</t>
        </is>
      </c>
      <c r="B6" t="n">
        <v>17.837</v>
      </c>
      <c r="C6" t="n">
        <v>3.814</v>
      </c>
      <c r="D6" t="n">
        <v>2.638</v>
      </c>
      <c r="E6" t="n">
        <v>-0.707</v>
      </c>
      <c r="F6" t="n">
        <v>-1.227</v>
      </c>
    </row>
    <row r="7">
      <c r="A7" t="inlineStr">
        <is>
          <t>2021-12-31</t>
        </is>
      </c>
      <c r="B7" t="n">
        <v>13.333</v>
      </c>
      <c r="C7" t="n">
        <v>0.06</v>
      </c>
      <c r="D7" t="n">
        <v>-0.988</v>
      </c>
      <c r="E7" t="n">
        <v>-1.124</v>
      </c>
      <c r="F7" t="n">
        <v>-1.274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4.07</v>
      </c>
      <c r="C11" t="n">
        <v>3.941</v>
      </c>
      <c r="D11" t="n">
        <v>0.129</v>
      </c>
      <c r="E11" t="n">
        <v>1.028</v>
      </c>
    </row>
    <row r="12">
      <c r="A12" t="inlineStr">
        <is>
          <t>2024-12-31</t>
        </is>
      </c>
      <c r="B12" t="n">
        <v>4.563</v>
      </c>
      <c r="C12" t="n">
        <v>2.078</v>
      </c>
      <c r="D12" t="n">
        <v>2.485</v>
      </c>
      <c r="E12" t="n">
        <v>1.266</v>
      </c>
    </row>
    <row r="13">
      <c r="A13" t="inlineStr">
        <is>
          <t>2023-12-31</t>
        </is>
      </c>
      <c r="B13" t="n">
        <v>5.453</v>
      </c>
      <c r="C13" t="n">
        <v>1.676</v>
      </c>
      <c r="D13" t="n">
        <v>3.777</v>
      </c>
      <c r="E13" t="n">
        <v>1.245</v>
      </c>
    </row>
    <row r="14">
      <c r="A14" t="inlineStr">
        <is>
          <t>2022-12-31</t>
        </is>
      </c>
      <c r="B14" t="n">
        <v>0.485</v>
      </c>
      <c r="C14" t="n">
        <v>1.301</v>
      </c>
      <c r="D14" t="n">
        <v>-0.8159999999999999</v>
      </c>
      <c r="E14" t="n">
        <v>1.949</v>
      </c>
    </row>
    <row r="15">
      <c r="A15" t="inlineStr">
        <is>
          <t>2021-12-31</t>
        </is>
      </c>
      <c r="B15" t="n">
        <v>-0.206</v>
      </c>
      <c r="C15" t="n">
        <v>1.033</v>
      </c>
      <c r="D15" t="n">
        <v>-1.239</v>
      </c>
      <c r="E15" t="n">
        <v>0.471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95.15000000000001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SO</t>
        </is>
      </c>
      <c r="B3" t="n">
        <v>21.01</v>
      </c>
      <c r="C3" t="n">
        <v>0.06</v>
      </c>
      <c r="D3" t="n">
        <v>0.258</v>
      </c>
      <c r="E3" t="inlineStr">
        <is>
          <t>direct</t>
        </is>
      </c>
      <c r="F3" t="n">
        <v>1</v>
      </c>
    </row>
    <row r="4">
      <c r="A4" t="inlineStr">
        <is>
          <t>DUK</t>
        </is>
      </c>
      <c r="B4" t="n">
        <v>18.98</v>
      </c>
      <c r="C4" t="n">
        <v>0.06</v>
      </c>
      <c r="D4" t="n">
        <v>0.255</v>
      </c>
      <c r="E4" t="inlineStr">
        <is>
          <t>direct</t>
        </is>
      </c>
      <c r="F4" t="n">
        <v>1</v>
      </c>
    </row>
    <row r="5">
      <c r="A5" t="inlineStr">
        <is>
          <t>CEG</t>
        </is>
      </c>
      <c r="B5" t="n">
        <v>22.94</v>
      </c>
      <c r="C5" t="n">
        <v>0.1</v>
      </c>
      <c r="D5" t="n">
        <v>0.219</v>
      </c>
      <c r="E5" t="inlineStr">
        <is>
          <t>segment</t>
        </is>
      </c>
      <c r="F5" t="n">
        <v>0.5</v>
      </c>
    </row>
    <row r="6">
      <c r="A6" t="inlineStr">
        <is>
          <t>AEP</t>
        </is>
      </c>
      <c r="B6" t="n">
        <v>21.46</v>
      </c>
      <c r="C6" t="n">
        <v>0.06</v>
      </c>
      <c r="D6" t="n">
        <v>0.237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20.8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Power-Price Collapse / Demand Reset</t>
        </is>
      </c>
      <c r="B3" t="n">
        <v>0.2</v>
      </c>
      <c r="C3" t="n">
        <v>4.706</v>
      </c>
      <c r="D3" t="n">
        <v>15</v>
      </c>
      <c r="E3">
        <f>C3*D3</f>
        <v/>
      </c>
      <c r="F3">
        <f>E3/155.73-1</f>
        <v/>
      </c>
    </row>
    <row r="4">
      <c r="A4" t="inlineStr">
        <is>
          <t>Recession / Mild Weather / Margin Squeeze</t>
        </is>
      </c>
      <c r="B4" t="n">
        <v>0.17</v>
      </c>
      <c r="C4" t="n">
        <v>6.591</v>
      </c>
      <c r="D4" t="n">
        <v>17.5</v>
      </c>
      <c r="E4">
        <f>C4*D4</f>
        <v/>
      </c>
      <c r="F4">
        <f>E4/155.73-1</f>
        <v/>
      </c>
    </row>
    <row r="5">
      <c r="A5" t="inlineStr">
        <is>
          <t>Base — Mid-Cycle Power Prices</t>
        </is>
      </c>
      <c r="B5" t="n">
        <v>0.35</v>
      </c>
      <c r="C5" t="n">
        <v>8.332000000000001</v>
      </c>
      <c r="D5" t="n">
        <v>19.5</v>
      </c>
      <c r="E5">
        <f>C5*D5</f>
        <v/>
      </c>
      <c r="F5">
        <f>E5/155.73-1</f>
        <v/>
      </c>
    </row>
    <row r="6">
      <c r="A6" t="inlineStr">
        <is>
          <t>Upcycle — AI-Datacenter Demand / Tight Capacity</t>
        </is>
      </c>
      <c r="B6" t="n">
        <v>0.2</v>
      </c>
      <c r="C6" t="n">
        <v>10.631</v>
      </c>
      <c r="D6" t="n">
        <v>20.5</v>
      </c>
      <c r="E6">
        <f>C6*D6</f>
        <v/>
      </c>
      <c r="F6">
        <f>E6/155.73-1</f>
        <v/>
      </c>
    </row>
    <row r="7">
      <c r="A7" t="inlineStr">
        <is>
          <t>Spike — Scarcity Pricing</t>
        </is>
      </c>
      <c r="B7" t="n">
        <v>0.08</v>
      </c>
      <c r="C7" t="n">
        <v>12.757</v>
      </c>
      <c r="D7" t="n">
        <v>22</v>
      </c>
      <c r="E7">
        <f>C7*D7</f>
        <v/>
      </c>
      <c r="F7">
        <f>E7/155.73-1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142.2527311969613</v>
      </c>
    </row>
    <row r="5">
      <c r="A5" t="inlineStr">
        <is>
          <t>P10</t>
        </is>
      </c>
      <c r="B5" t="n">
        <v>69.58017811030282</v>
      </c>
    </row>
    <row r="6">
      <c r="A6" t="inlineStr">
        <is>
          <t>P90</t>
        </is>
      </c>
      <c r="B6" t="n">
        <v>260.6703879339278</v>
      </c>
    </row>
    <row r="7">
      <c r="A7" t="inlineStr">
        <is>
          <t>P(&gt; current) %</t>
        </is>
      </c>
      <c r="B7" t="n">
        <v>43.16</v>
      </c>
    </row>
    <row r="8">
      <c r="A8" t="inlineStr">
        <is>
          <t>P(&gt; target) %</t>
        </is>
      </c>
      <c r="B8" t="n">
        <v>40.79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7.215884264269451</v>
      </c>
    </row>
    <row r="13">
      <c r="A13" t="inlineStr">
        <is>
          <t>Gross Margin</t>
        </is>
      </c>
      <c r="B13" t="n">
        <v>36.97424637150059</v>
      </c>
    </row>
    <row r="14">
      <c r="A14" t="inlineStr">
        <is>
          <t>P/E Multiple</t>
        </is>
      </c>
      <c r="B14" t="n">
        <v>55.80986936422995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2026-07-08T09:41:05Z</dcterms:created>
  <dcterms:modified xsi:type="dcterms:W3CDTF">2026-07-08T09:41:05Z</dcterms:modified>
</cp:coreProperties>
</file>