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Valero Energy Corporation (VLO)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-5.76</v>
      </c>
    </row>
    <row r="10">
      <c r="A10" t="inlineStr">
        <is>
          <t>Diluted shares (B)</t>
        </is>
      </c>
      <c r="B10" s="4" t="n">
        <v>0.298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</v>
      </c>
      <c r="D13" s="4" t="n">
        <v>0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0.08699999999999999</v>
      </c>
      <c r="C14" s="4" t="n">
        <v>0.089</v>
      </c>
      <c r="D14" s="4" t="n">
        <v>0.092</v>
      </c>
      <c r="E14" s="4" t="n">
        <v>0.092</v>
      </c>
      <c r="F14" s="4" t="n">
        <v>0.092</v>
      </c>
    </row>
    <row r="15">
      <c r="A15" t="inlineStr">
        <is>
          <t>D&amp;A $B</t>
        </is>
      </c>
      <c r="B15" s="4" t="n">
        <v>0.805</v>
      </c>
      <c r="C15" s="4" t="n">
        <v>0.8307</v>
      </c>
      <c r="D15" s="4" t="n">
        <v>0.873</v>
      </c>
      <c r="E15" s="4" t="n">
        <v>0.9320000000000001</v>
      </c>
      <c r="F15" s="4" t="n">
        <v>0.9993</v>
      </c>
    </row>
    <row r="16">
      <c r="A16" t="inlineStr">
        <is>
          <t>Capex $B</t>
        </is>
      </c>
      <c r="B16" s="4" t="n">
        <v>0.85</v>
      </c>
      <c r="C16" s="4" t="n">
        <v>0.95</v>
      </c>
      <c r="D16" s="4" t="n">
        <v>1.05</v>
      </c>
      <c r="E16" s="4" t="n">
        <v>1.15</v>
      </c>
      <c r="F16" s="4" t="n">
        <v>1.2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119.018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165</v>
      </c>
      <c r="C3" t="n">
        <v>1</v>
      </c>
    </row>
    <row r="4">
      <c r="A4" t="inlineStr">
        <is>
          <t>Revenue CAGR ±3pp</t>
        </is>
      </c>
      <c r="B4" t="n">
        <v>61</v>
      </c>
      <c r="C4" t="n">
        <v>2</v>
      </c>
    </row>
    <row r="5">
      <c r="A5" t="inlineStr">
        <is>
          <t>Terminal × ±15%</t>
        </is>
      </c>
      <c r="B5" t="n">
        <v>42</v>
      </c>
      <c r="C5" t="n">
        <v>3</v>
      </c>
    </row>
    <row r="6">
      <c r="A6" t="inlineStr">
        <is>
          <t>WACC ±1pp</t>
        </is>
      </c>
      <c r="B6" t="n">
        <v>18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266.22</v>
      </c>
    </row>
    <row r="7">
      <c r="A7" s="3" t="inlineStr">
        <is>
          <t>Scenario PWEV target</t>
        </is>
      </c>
      <c r="B7" t="n">
        <v>248.06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260.5629</v>
      </c>
    </row>
    <row r="12">
      <c r="A12" s="3" t="inlineStr">
        <is>
          <t>MC median</t>
        </is>
      </c>
      <c r="B12" t="n">
        <v>220.6066608759247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122.687</v>
      </c>
      <c r="C3" t="n">
        <v>5.369</v>
      </c>
      <c r="D3" t="n">
        <v>4.312</v>
      </c>
      <c r="E3" t="n">
        <v>3.561</v>
      </c>
      <c r="F3" t="n">
        <v>2.348</v>
      </c>
    </row>
    <row r="4">
      <c r="A4" t="inlineStr">
        <is>
          <t>2024-12-31</t>
        </is>
      </c>
      <c r="B4" t="n">
        <v>129.881</v>
      </c>
      <c r="C4" t="n">
        <v>4.76</v>
      </c>
      <c r="D4" t="n">
        <v>3.755</v>
      </c>
      <c r="E4" t="n">
        <v>4.254</v>
      </c>
      <c r="F4" t="n">
        <v>2.77</v>
      </c>
    </row>
    <row r="5">
      <c r="A5" t="inlineStr">
        <is>
          <t>2023-12-31</t>
        </is>
      </c>
      <c r="B5" t="n">
        <v>144.766</v>
      </c>
      <c r="C5" t="n">
        <v>12.889</v>
      </c>
      <c r="D5" t="n">
        <v>11.858</v>
      </c>
      <c r="E5" t="n">
        <v>11.958</v>
      </c>
      <c r="F5" t="n">
        <v>8.835000000000001</v>
      </c>
    </row>
    <row r="6">
      <c r="A6" t="inlineStr">
        <is>
          <t>2022-12-31</t>
        </is>
      </c>
      <c r="B6" t="n">
        <v>176.383</v>
      </c>
      <c r="C6" t="n">
        <v>16.751</v>
      </c>
      <c r="D6" t="n">
        <v>15.69</v>
      </c>
      <c r="E6" t="n">
        <v>15.869</v>
      </c>
      <c r="F6" t="n">
        <v>11.528</v>
      </c>
    </row>
    <row r="7">
      <c r="A7" t="inlineStr">
        <is>
          <t>2021-12-31</t>
        </is>
      </c>
      <c r="B7" t="n">
        <v>113.977</v>
      </c>
      <c r="C7" t="n">
        <v>3.082</v>
      </c>
      <c r="D7" t="n">
        <v>2.13</v>
      </c>
      <c r="E7" t="n">
        <v>2.146</v>
      </c>
      <c r="F7" t="n">
        <v>0.93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5.826</v>
      </c>
      <c r="C11" t="n">
        <v>0.796</v>
      </c>
      <c r="D11" t="n">
        <v>5.03</v>
      </c>
      <c r="E11" t="n">
        <v>2.598</v>
      </c>
    </row>
    <row r="12">
      <c r="A12" t="inlineStr">
        <is>
          <t>2024-12-31</t>
        </is>
      </c>
      <c r="B12" t="n">
        <v>6.683</v>
      </c>
      <c r="C12" t="n">
        <v>0.907</v>
      </c>
      <c r="D12" t="n">
        <v>5.776</v>
      </c>
      <c r="E12" t="n">
        <v>2.875</v>
      </c>
    </row>
    <row r="13">
      <c r="A13" t="inlineStr">
        <is>
          <t>2023-12-31</t>
        </is>
      </c>
      <c r="B13" t="n">
        <v>9.228999999999999</v>
      </c>
      <c r="C13" t="n">
        <v>0.911</v>
      </c>
      <c r="D13" t="n">
        <v>8.318</v>
      </c>
      <c r="E13" t="n">
        <v>5.136</v>
      </c>
    </row>
    <row r="14">
      <c r="A14" t="inlineStr">
        <is>
          <t>2022-12-31</t>
        </is>
      </c>
      <c r="B14" t="n">
        <v>0.661</v>
      </c>
      <c r="C14" t="n">
        <v>1.681</v>
      </c>
      <c r="D14" t="n">
        <v>-1.02</v>
      </c>
      <c r="E14" t="n">
        <v>4.577</v>
      </c>
    </row>
    <row r="15">
      <c r="A15" t="inlineStr">
        <is>
          <t>2021-12-31</t>
        </is>
      </c>
      <c r="B15" t="n">
        <v>0.439</v>
      </c>
      <c r="C15" t="n">
        <v>1.665</v>
      </c>
      <c r="D15" t="n">
        <v>-1.226</v>
      </c>
      <c r="E15" t="n">
        <v>0.027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225.63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MPC</t>
        </is>
      </c>
      <c r="B3" t="n">
        <v>7.9</v>
      </c>
      <c r="C3" t="n">
        <v>0</v>
      </c>
      <c r="D3" t="n">
        <v>0.036</v>
      </c>
      <c r="E3" t="inlineStr">
        <is>
          <t>direct</t>
        </is>
      </c>
      <c r="F3" t="n">
        <v>1</v>
      </c>
    </row>
    <row r="4">
      <c r="A4" t="inlineStr">
        <is>
          <t>PSX</t>
        </is>
      </c>
      <c r="B4" t="n">
        <v>10.92</v>
      </c>
      <c r="C4" t="n">
        <v>0</v>
      </c>
      <c r="D4" t="n">
        <v>0.006</v>
      </c>
      <c r="E4" t="inlineStr">
        <is>
          <t>direct</t>
        </is>
      </c>
      <c r="F4" t="n">
        <v>1</v>
      </c>
    </row>
    <row r="5">
      <c r="A5" t="inlineStr">
        <is>
          <t>EOG</t>
        </is>
      </c>
      <c r="B5" t="n">
        <v>7.7</v>
      </c>
      <c r="C5" t="n">
        <v>0.03</v>
      </c>
      <c r="D5" t="n">
        <v>0.379</v>
      </c>
      <c r="E5" t="inlineStr">
        <is>
          <t>direct</t>
        </is>
      </c>
      <c r="F5" t="n">
        <v>1</v>
      </c>
    </row>
    <row r="6">
      <c r="A6" t="inlineStr">
        <is>
          <t>KMI</t>
        </is>
      </c>
      <c r="B6" t="n">
        <v>23.92</v>
      </c>
      <c r="C6" t="n">
        <v>0.05</v>
      </c>
      <c r="D6" t="n">
        <v>0.299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Destruction (EV) / Overcapacity</t>
        </is>
      </c>
      <c r="B3" t="n">
        <v>0.22</v>
      </c>
      <c r="C3" t="n">
        <v>12.318</v>
      </c>
      <c r="D3" t="n">
        <v>5.5</v>
      </c>
      <c r="E3">
        <f>C3*D3</f>
        <v/>
      </c>
      <c r="F3">
        <f>E3/266.22-1</f>
        <v/>
      </c>
    </row>
    <row r="4">
      <c r="A4" t="inlineStr">
        <is>
          <t>Margin Trough — Weak Cracks</t>
        </is>
      </c>
      <c r="B4" t="n">
        <v>0.18</v>
      </c>
      <c r="C4" t="n">
        <v>18.382</v>
      </c>
      <c r="D4" t="n">
        <v>7.2</v>
      </c>
      <c r="E4">
        <f>C4*D4</f>
        <v/>
      </c>
      <c r="F4">
        <f>E4/266.22-1</f>
        <v/>
      </c>
    </row>
    <row r="5">
      <c r="A5" t="inlineStr">
        <is>
          <t>Base — Mid-Cycle Crack Spreads</t>
        </is>
      </c>
      <c r="B5" t="n">
        <v>0.33</v>
      </c>
      <c r="C5" t="n">
        <v>29.062</v>
      </c>
      <c r="D5" t="n">
        <v>8.6</v>
      </c>
      <c r="E5">
        <f>C5*D5</f>
        <v/>
      </c>
      <c r="F5">
        <f>E5/266.22-1</f>
        <v/>
      </c>
    </row>
    <row r="6">
      <c r="A6" t="inlineStr">
        <is>
          <t>Strong Cracks</t>
        </is>
      </c>
      <c r="B6" t="n">
        <v>0.2</v>
      </c>
      <c r="C6" t="n">
        <v>39.671</v>
      </c>
      <c r="D6" t="n">
        <v>11.2</v>
      </c>
      <c r="E6">
        <f>C6*D6</f>
        <v/>
      </c>
      <c r="F6">
        <f>E6/266.22-1</f>
        <v/>
      </c>
    </row>
    <row r="7">
      <c r="A7" t="inlineStr">
        <is>
          <t>Crack Spike</t>
        </is>
      </c>
      <c r="B7" t="n">
        <v>0.07000000000000001</v>
      </c>
      <c r="C7" t="n">
        <v>48.446</v>
      </c>
      <c r="D7" t="n">
        <v>11.3</v>
      </c>
      <c r="E7">
        <f>C7*D7</f>
        <v/>
      </c>
      <c r="F7">
        <f>E7/266.22-1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220.6066608759247</v>
      </c>
    </row>
    <row r="5">
      <c r="A5" t="inlineStr">
        <is>
          <t>P10</t>
        </is>
      </c>
      <c r="B5" t="n">
        <v>85.27452099176161</v>
      </c>
    </row>
    <row r="6">
      <c r="A6" t="inlineStr">
        <is>
          <t>P90</t>
        </is>
      </c>
      <c r="B6" t="n">
        <v>455.5924740261262</v>
      </c>
    </row>
    <row r="7">
      <c r="A7" t="inlineStr">
        <is>
          <t>P(&gt; current) %</t>
        </is>
      </c>
      <c r="B7" t="n">
        <v>37.83000000000001</v>
      </c>
    </row>
    <row r="8">
      <c r="A8" t="inlineStr">
        <is>
          <t>P(&gt; target) %</t>
        </is>
      </c>
      <c r="B8" t="n">
        <v>42.46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1.160572352710002</v>
      </c>
    </row>
    <row r="13">
      <c r="A13" t="inlineStr">
        <is>
          <t>Gross Margin</t>
        </is>
      </c>
      <c r="B13" t="n">
        <v>63.65134741785447</v>
      </c>
    </row>
    <row r="14">
      <c r="A14" t="inlineStr">
        <is>
          <t>P/E Multiple</t>
        </is>
      </c>
      <c r="B14" t="n">
        <v>35.18808022943552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2026-07-08T09:41:03Z</dcterms:created>
  <dcterms:modified xsi:type="dcterms:W3CDTF">2026-07-08T09:41:03Z</dcterms:modified>
</cp:coreProperties>
</file>