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United Parcel Service Inc (UPS)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-22.86</v>
      </c>
    </row>
    <row r="10">
      <c r="A10" t="inlineStr">
        <is>
          <t>Diluted shares (B)</t>
        </is>
      </c>
      <c r="B10" s="4" t="n">
        <v>0.864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0.08599999999999999</v>
      </c>
      <c r="C14" s="4" t="n">
        <v>0.08799999999999999</v>
      </c>
      <c r="D14" s="4" t="n">
        <v>0.091</v>
      </c>
      <c r="E14" s="4" t="n">
        <v>0.091</v>
      </c>
      <c r="F14" s="4" t="n">
        <v>0.091</v>
      </c>
    </row>
    <row r="15">
      <c r="A15" t="inlineStr">
        <is>
          <t>D&amp;A $B</t>
        </is>
      </c>
      <c r="B15" s="4" t="n">
        <v>3.7208</v>
      </c>
      <c r="C15" s="4" t="n">
        <v>3.79</v>
      </c>
      <c r="D15" s="4" t="n">
        <v>3.8925</v>
      </c>
      <c r="E15" s="4" t="n">
        <v>4.0117</v>
      </c>
      <c r="F15" s="4" t="n">
        <v>4.1475</v>
      </c>
    </row>
    <row r="16">
      <c r="A16" t="inlineStr">
        <is>
          <t>Capex $B</t>
        </is>
      </c>
      <c r="B16" s="4" t="n">
        <v>3.9</v>
      </c>
      <c r="C16" s="4" t="n">
        <v>4.1</v>
      </c>
      <c r="D16" s="4" t="n">
        <v>4.3</v>
      </c>
      <c r="E16" s="4" t="n">
        <v>4.4</v>
      </c>
      <c r="F16" s="4" t="n">
        <v>4.5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91.85299999999999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68</v>
      </c>
      <c r="C3" t="n">
        <v>1</v>
      </c>
    </row>
    <row r="4">
      <c r="A4" t="inlineStr">
        <is>
          <t>Revenue CAGR ±3pp</t>
        </is>
      </c>
      <c r="B4" t="n">
        <v>26</v>
      </c>
      <c r="C4" t="n">
        <v>2</v>
      </c>
    </row>
    <row r="5">
      <c r="A5" t="inlineStr">
        <is>
          <t>Terminal × ±15%</t>
        </is>
      </c>
      <c r="B5" t="n">
        <v>21</v>
      </c>
      <c r="C5" t="n">
        <v>3</v>
      </c>
    </row>
    <row r="6">
      <c r="A6" t="inlineStr">
        <is>
          <t>Capex intensity ±15%</t>
        </is>
      </c>
      <c r="B6" t="n">
        <v>19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111.96</v>
      </c>
    </row>
    <row r="7">
      <c r="A7" s="3" t="inlineStr">
        <is>
          <t>Scenario PWEV target</t>
        </is>
      </c>
      <c r="B7" t="n">
        <v>106.05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180.3557</v>
      </c>
    </row>
    <row r="12">
      <c r="A12" s="3" t="inlineStr">
        <is>
          <t>MC median</t>
        </is>
      </c>
      <c r="B12" t="n">
        <v>92.58560441388018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88.661</v>
      </c>
      <c r="C3" t="n">
        <v>16.03</v>
      </c>
      <c r="D3" t="n">
        <v>7.867</v>
      </c>
      <c r="E3" t="n">
        <v>8.180999999999999</v>
      </c>
      <c r="F3" t="n">
        <v>5.572</v>
      </c>
    </row>
    <row r="4">
      <c r="A4" t="inlineStr">
        <is>
          <t>2024-12-31</t>
        </is>
      </c>
      <c r="B4" t="n">
        <v>90.89400000000001</v>
      </c>
      <c r="C4" t="n">
        <v>17.058</v>
      </c>
      <c r="D4" t="n">
        <v>8.685</v>
      </c>
      <c r="E4" t="n">
        <v>8.303000000000001</v>
      </c>
      <c r="F4" t="n">
        <v>5.782</v>
      </c>
    </row>
    <row r="5">
      <c r="A5" t="inlineStr">
        <is>
          <t>2023-12-31</t>
        </is>
      </c>
      <c r="B5" t="n">
        <v>90.745</v>
      </c>
      <c r="C5" t="n">
        <v>17.706</v>
      </c>
      <c r="D5" t="n">
        <v>9.371</v>
      </c>
      <c r="E5" t="n">
        <v>9.348000000000001</v>
      </c>
      <c r="F5" t="n">
        <v>6.708</v>
      </c>
    </row>
    <row r="6">
      <c r="A6" t="inlineStr">
        <is>
          <t>2022-12-31</t>
        </is>
      </c>
      <c r="B6" t="n">
        <v>100.034</v>
      </c>
      <c r="C6" t="n">
        <v>20.08</v>
      </c>
      <c r="D6" t="n">
        <v>12.968</v>
      </c>
      <c r="E6" t="n">
        <v>15.519</v>
      </c>
      <c r="F6" t="n">
        <v>11.548</v>
      </c>
    </row>
    <row r="7">
      <c r="A7" t="inlineStr">
        <is>
          <t>2021-12-31</t>
        </is>
      </c>
      <c r="B7" t="n">
        <v>97.20399999999999</v>
      </c>
      <c r="C7" t="n">
        <v>17.432</v>
      </c>
      <c r="D7" t="n">
        <v>13.107</v>
      </c>
      <c r="E7" t="n">
        <v>17.278</v>
      </c>
      <c r="F7" t="n">
        <v>12.89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8.449999999999999</v>
      </c>
      <c r="C11" t="n">
        <v>3.685</v>
      </c>
      <c r="D11" t="n">
        <v>4.765</v>
      </c>
      <c r="E11" t="n">
        <v>1</v>
      </c>
    </row>
    <row r="12">
      <c r="A12" t="inlineStr">
        <is>
          <t>2024-12-31</t>
        </is>
      </c>
      <c r="B12" t="n">
        <v>10.122</v>
      </c>
      <c r="C12" t="n">
        <v>3.909</v>
      </c>
      <c r="D12" t="n">
        <v>6.213</v>
      </c>
      <c r="E12" t="n">
        <v>0.5</v>
      </c>
    </row>
    <row r="13">
      <c r="A13" t="inlineStr">
        <is>
          <t>2023-12-31</t>
        </is>
      </c>
      <c r="B13" t="n">
        <v>10.238</v>
      </c>
      <c r="C13" t="n">
        <v>5.158</v>
      </c>
      <c r="D13" t="n">
        <v>5.08</v>
      </c>
      <c r="E13" t="n">
        <v>2.25</v>
      </c>
    </row>
    <row r="14">
      <c r="A14" t="inlineStr">
        <is>
          <t>2022-12-31</t>
        </is>
      </c>
      <c r="B14" t="n">
        <v>14.104</v>
      </c>
      <c r="C14" t="n">
        <v>4.769</v>
      </c>
      <c r="D14" t="n">
        <v>9.335000000000001</v>
      </c>
      <c r="E14" t="n">
        <v>3.5</v>
      </c>
    </row>
    <row r="15">
      <c r="A15" t="inlineStr">
        <is>
          <t>2021-12-31</t>
        </is>
      </c>
      <c r="B15" t="n">
        <v>15.007</v>
      </c>
      <c r="C15" t="n">
        <v>4.194</v>
      </c>
      <c r="D15" t="n">
        <v>10.813</v>
      </c>
      <c r="E15" t="n">
        <v>0.5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71.75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FDX</t>
        </is>
      </c>
      <c r="B3" t="n">
        <v>14.37</v>
      </c>
      <c r="C3" t="n">
        <v>0.04</v>
      </c>
      <c r="D3" t="n">
        <v>0.06900000000000001</v>
      </c>
      <c r="E3" t="inlineStr">
        <is>
          <t>direct</t>
        </is>
      </c>
      <c r="F3" t="n">
        <v>1</v>
      </c>
    </row>
    <row r="4">
      <c r="A4" t="inlineStr">
        <is>
          <t>EXPD</t>
        </is>
      </c>
      <c r="B4" t="n">
        <v>25.51</v>
      </c>
      <c r="C4" t="n">
        <v>0.04</v>
      </c>
      <c r="D4" t="n">
        <v>0.106</v>
      </c>
      <c r="E4" t="inlineStr">
        <is>
          <t>broad</t>
        </is>
      </c>
      <c r="F4" t="n">
        <v>0.25</v>
      </c>
    </row>
    <row r="5">
      <c r="A5" t="inlineStr">
        <is>
          <t>CHRW</t>
        </is>
      </c>
      <c r="B5" t="n">
        <v>28.82</v>
      </c>
      <c r="C5" t="n">
        <v>0.04</v>
      </c>
      <c r="D5" t="n">
        <v>0.049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18.6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C3" t="n">
        <v>4.174</v>
      </c>
      <c r="D3" t="n">
        <v>11.2</v>
      </c>
      <c r="E3">
        <f>C3*D3</f>
        <v/>
      </c>
      <c r="F3">
        <f>E3/111.96-1</f>
        <v/>
      </c>
    </row>
    <row r="4">
      <c r="A4" t="inlineStr">
        <is>
          <t>Freight Recession</t>
        </is>
      </c>
      <c r="B4" t="n">
        <v>0.17</v>
      </c>
      <c r="C4" t="n">
        <v>5.539</v>
      </c>
      <c r="D4" t="n">
        <v>14.3</v>
      </c>
      <c r="E4">
        <f>C4*D4</f>
        <v/>
      </c>
      <c r="F4">
        <f>E4/111.96-1</f>
        <v/>
      </c>
    </row>
    <row r="5">
      <c r="A5" t="inlineStr">
        <is>
          <t>Base — Volume + Yield Normalisation</t>
        </is>
      </c>
      <c r="B5" t="n">
        <v>0.35</v>
      </c>
      <c r="C5" t="n">
        <v>7.053</v>
      </c>
      <c r="D5" t="n">
        <v>15.6</v>
      </c>
      <c r="E5">
        <f>C5*D5</f>
        <v/>
      </c>
      <c r="F5">
        <f>E5/111.96-1</f>
        <v/>
      </c>
    </row>
    <row r="6">
      <c r="A6" t="inlineStr">
        <is>
          <t>Upcycle — Tight Capacity / E-Com Volumes</t>
        </is>
      </c>
      <c r="B6" t="n">
        <v>0.2</v>
      </c>
      <c r="C6" t="n">
        <v>8.207000000000001</v>
      </c>
      <c r="D6" t="n">
        <v>18.1</v>
      </c>
      <c r="E6">
        <f>C6*D6</f>
        <v/>
      </c>
      <c r="F6">
        <f>E6/111.96-1</f>
        <v/>
      </c>
    </row>
    <row r="7">
      <c r="A7" t="inlineStr">
        <is>
          <t>Bull — Re-Rate</t>
        </is>
      </c>
      <c r="B7" t="n">
        <v>0.08</v>
      </c>
      <c r="C7" t="n">
        <v>9.24</v>
      </c>
      <c r="D7" t="n">
        <v>20.3</v>
      </c>
      <c r="E7">
        <f>C7*D7</f>
        <v/>
      </c>
      <c r="F7">
        <f>E7/111.96-1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92.58560441388018</v>
      </c>
    </row>
    <row r="5">
      <c r="A5" t="inlineStr">
        <is>
          <t>P10</t>
        </is>
      </c>
      <c r="B5" t="n">
        <v>32.55252535542962</v>
      </c>
    </row>
    <row r="6">
      <c r="A6" t="inlineStr">
        <is>
          <t>P90</t>
        </is>
      </c>
      <c r="B6" t="n">
        <v>190.4890522934363</v>
      </c>
    </row>
    <row r="7">
      <c r="A7" t="inlineStr">
        <is>
          <t>P(&gt; current) %</t>
        </is>
      </c>
      <c r="B7" t="n">
        <v>38.24</v>
      </c>
    </row>
    <row r="8">
      <c r="A8" t="inlineStr">
        <is>
          <t>P(&gt; target) %</t>
        </is>
      </c>
      <c r="B8" t="n">
        <v>41.55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3.556858813186663</v>
      </c>
    </row>
    <row r="13">
      <c r="A13" t="inlineStr">
        <is>
          <t>Gross Margin</t>
        </is>
      </c>
      <c r="B13" t="n">
        <v>60.56435875096457</v>
      </c>
    </row>
    <row r="14">
      <c r="A14" t="inlineStr">
        <is>
          <t>P/E Multiple</t>
        </is>
      </c>
      <c r="B14" t="n">
        <v>35.87878243584877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2026-07-08T09:41:01Z</dcterms:created>
  <dcterms:modified xsi:type="dcterms:W3CDTF">2026-07-08T09:41:01Z</dcterms:modified>
</cp:coreProperties>
</file>