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Union Pacific Corporation (UNP)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-30.76</v>
      </c>
    </row>
    <row r="10">
      <c r="A10" t="inlineStr">
        <is>
          <t>Diluted shares (B)</t>
        </is>
      </c>
      <c r="B10" s="4" t="n">
        <v>0.596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0.384</v>
      </c>
      <c r="C14" s="4" t="n">
        <v>0.392</v>
      </c>
      <c r="D14" s="4" t="n">
        <v>0.405</v>
      </c>
      <c r="E14" s="4" t="n">
        <v>0.405</v>
      </c>
      <c r="F14" s="4" t="n">
        <v>0.405</v>
      </c>
    </row>
    <row r="15">
      <c r="A15" t="inlineStr">
        <is>
          <t>D&amp;A $B</t>
        </is>
      </c>
      <c r="B15" s="4" t="n">
        <v>3.8008</v>
      </c>
      <c r="C15" s="4" t="n">
        <v>3.8357</v>
      </c>
      <c r="D15" s="4" t="n">
        <v>3.8955</v>
      </c>
      <c r="E15" s="4" t="n">
        <v>3.9803</v>
      </c>
      <c r="F15" s="4" t="n">
        <v>4.0985</v>
      </c>
    </row>
    <row r="16">
      <c r="A16" t="inlineStr">
        <is>
          <t>Capex $B</t>
        </is>
      </c>
      <c r="B16" s="4" t="n">
        <v>3.85</v>
      </c>
      <c r="C16" s="4" t="n">
        <v>4</v>
      </c>
      <c r="D16" s="4" t="n">
        <v>4.15</v>
      </c>
      <c r="E16" s="4" t="n">
        <v>4.3</v>
      </c>
      <c r="F16" s="4" t="n">
        <v>4.5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25.688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63</v>
      </c>
      <c r="C3" t="n">
        <v>1</v>
      </c>
    </row>
    <row r="4">
      <c r="A4" t="inlineStr">
        <is>
          <t>Terminal × ±15%</t>
        </is>
      </c>
      <c r="B4" t="n">
        <v>53</v>
      </c>
      <c r="C4" t="n">
        <v>2</v>
      </c>
    </row>
    <row r="5">
      <c r="A5" t="inlineStr">
        <is>
          <t>Op margin ±3pp</t>
        </is>
      </c>
      <c r="B5" t="n">
        <v>36</v>
      </c>
      <c r="C5" t="n">
        <v>3</v>
      </c>
    </row>
    <row r="6">
      <c r="A6" t="inlineStr">
        <is>
          <t>Capex intensity ±15%</t>
        </is>
      </c>
      <c r="B6" t="n">
        <v>36</v>
      </c>
      <c r="C6" t="n">
        <v>4</v>
      </c>
    </row>
    <row r="7">
      <c r="A7" t="inlineStr">
        <is>
          <t>WACC ±1pp</t>
        </is>
      </c>
      <c r="B7" t="n">
        <v>19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283.12</v>
      </c>
    </row>
    <row r="7">
      <c r="A7" s="3" t="inlineStr">
        <is>
          <t>Scenario PWEV target</t>
        </is>
      </c>
      <c r="B7" t="n">
        <v>265.44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315.8104</v>
      </c>
    </row>
    <row r="12">
      <c r="A12" s="3" t="inlineStr">
        <is>
          <t>MC median</t>
        </is>
      </c>
      <c r="B12" t="n">
        <v>239.9556820133747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24.51</v>
      </c>
      <c r="C3" t="n">
        <v>14.553</v>
      </c>
      <c r="D3" t="n">
        <v>9.839</v>
      </c>
      <c r="E3" t="n">
        <v>10.475</v>
      </c>
      <c r="F3" t="n">
        <v>7.138</v>
      </c>
    </row>
    <row r="4">
      <c r="A4" t="inlineStr">
        <is>
          <t>2024-12-31</t>
        </is>
      </c>
      <c r="B4" t="n">
        <v>24.25</v>
      </c>
      <c r="C4" t="n">
        <v>11.039</v>
      </c>
      <c r="D4" t="n">
        <v>9.712999999999999</v>
      </c>
      <c r="E4" t="n">
        <v>10.063</v>
      </c>
      <c r="F4" t="n">
        <v>6.747</v>
      </c>
    </row>
    <row r="5">
      <c r="A5" t="inlineStr">
        <is>
          <t>2023-12-31</t>
        </is>
      </c>
      <c r="B5" t="n">
        <v>24.119</v>
      </c>
      <c r="C5" t="n">
        <v>10.529</v>
      </c>
      <c r="D5" t="n">
        <v>9.082000000000001</v>
      </c>
      <c r="E5" t="n">
        <v>9.573</v>
      </c>
      <c r="F5" t="n">
        <v>6.379</v>
      </c>
    </row>
    <row r="6">
      <c r="A6" t="inlineStr">
        <is>
          <t>2022-12-31</t>
        </is>
      </c>
      <c r="B6" t="n">
        <v>24.875</v>
      </c>
      <c r="C6" t="n">
        <v>11.205</v>
      </c>
      <c r="D6" t="n">
        <v>9.917</v>
      </c>
      <c r="E6" t="n">
        <v>10.343</v>
      </c>
      <c r="F6" t="n">
        <v>6.998</v>
      </c>
    </row>
    <row r="7">
      <c r="A7" t="inlineStr">
        <is>
          <t>2021-12-31</t>
        </is>
      </c>
      <c r="B7" t="n">
        <v>21.804</v>
      </c>
      <c r="C7" t="n">
        <v>10.514</v>
      </c>
      <c r="D7" t="n">
        <v>9.337999999999999</v>
      </c>
      <c r="E7" t="n">
        <v>9.635</v>
      </c>
      <c r="F7" t="n">
        <v>6.523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9.289999999999999</v>
      </c>
      <c r="C11" t="n">
        <v>3.791</v>
      </c>
      <c r="D11" t="n">
        <v>5.499</v>
      </c>
      <c r="E11" t="n">
        <v>2.679</v>
      </c>
    </row>
    <row r="12">
      <c r="A12" t="inlineStr">
        <is>
          <t>2024-12-31</t>
        </is>
      </c>
      <c r="B12" t="n">
        <v>9.346</v>
      </c>
      <c r="C12" t="n">
        <v>3.452</v>
      </c>
      <c r="D12" t="n">
        <v>5.894</v>
      </c>
      <c r="E12" t="n">
        <v>1.505</v>
      </c>
    </row>
    <row r="13">
      <c r="A13" t="inlineStr">
        <is>
          <t>2023-12-31</t>
        </is>
      </c>
      <c r="B13" t="n">
        <v>8.379</v>
      </c>
      <c r="C13" t="n">
        <v>3.606</v>
      </c>
      <c r="D13" t="n">
        <v>4.773</v>
      </c>
      <c r="E13" t="n">
        <v>0.705</v>
      </c>
    </row>
    <row r="14">
      <c r="A14" t="inlineStr">
        <is>
          <t>2022-12-31</t>
        </is>
      </c>
      <c r="B14" t="n">
        <v>9.362</v>
      </c>
      <c r="C14" t="n">
        <v>3.62</v>
      </c>
      <c r="D14" t="n">
        <v>5.742</v>
      </c>
      <c r="E14" t="n">
        <v>6.282</v>
      </c>
    </row>
    <row r="15">
      <c r="A15" t="inlineStr">
        <is>
          <t>2021-12-31</t>
        </is>
      </c>
      <c r="B15" t="n">
        <v>9.032</v>
      </c>
      <c r="C15" t="n">
        <v>2.936</v>
      </c>
      <c r="D15" t="n">
        <v>6.096</v>
      </c>
      <c r="E15" t="n">
        <v>7.291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178.72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CSX</t>
        </is>
      </c>
      <c r="B3" t="n">
        <v>24.39</v>
      </c>
      <c r="C3" t="n">
        <v>0.04</v>
      </c>
      <c r="D3" t="n">
        <v>0.362</v>
      </c>
      <c r="E3" t="inlineStr">
        <is>
          <t>direct</t>
        </is>
      </c>
      <c r="F3" t="n">
        <v>1</v>
      </c>
    </row>
    <row r="4">
      <c r="A4" t="inlineStr">
        <is>
          <t>NSC</t>
        </is>
      </c>
      <c r="B4" t="n">
        <v>25.58</v>
      </c>
      <c r="C4" t="n">
        <v>0.04</v>
      </c>
      <c r="D4" t="n">
        <v>0.323</v>
      </c>
      <c r="E4" t="inlineStr">
        <is>
          <t>direct</t>
        </is>
      </c>
      <c r="F4" t="n">
        <v>1</v>
      </c>
    </row>
    <row r="5">
      <c r="A5" t="inlineStr">
        <is>
          <t>ETN</t>
        </is>
      </c>
      <c r="B5" t="n">
        <v>31.55</v>
      </c>
      <c r="C5" t="n">
        <v>0.1</v>
      </c>
      <c r="D5" t="n">
        <v>0.161</v>
      </c>
      <c r="E5" t="inlineStr">
        <is>
          <t>segment</t>
        </is>
      </c>
      <c r="F5" t="n">
        <v>0.5</v>
      </c>
    </row>
    <row r="6">
      <c r="A6" t="inlineStr">
        <is>
          <t>UBER</t>
        </is>
      </c>
      <c r="B6" t="n">
        <v>22.03</v>
      </c>
      <c r="C6" t="n">
        <v>0.03</v>
      </c>
      <c r="D6" t="n">
        <v>0.146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Truck Competition</t>
        </is>
      </c>
      <c r="B3" t="n">
        <v>0.2</v>
      </c>
      <c r="C3" t="n">
        <v>9.233000000000001</v>
      </c>
      <c r="D3" t="n">
        <v>12</v>
      </c>
      <c r="E3">
        <f>C3*D3</f>
        <v/>
      </c>
      <c r="F3">
        <f>E3/283.12-1</f>
        <v/>
      </c>
    </row>
    <row r="4">
      <c r="A4" t="inlineStr">
        <is>
          <t>Freight Recession</t>
        </is>
      </c>
      <c r="B4" t="n">
        <v>0.17</v>
      </c>
      <c r="C4" t="n">
        <v>11.23</v>
      </c>
      <c r="D4" t="n">
        <v>17.5</v>
      </c>
      <c r="E4">
        <f>C4*D4</f>
        <v/>
      </c>
      <c r="F4">
        <f>E4/283.12-1</f>
        <v/>
      </c>
    </row>
    <row r="5">
      <c r="A5" t="inlineStr">
        <is>
          <t>Base — Pricing + Volume + Efficiency</t>
        </is>
      </c>
      <c r="B5" t="n">
        <v>0.35</v>
      </c>
      <c r="C5" t="n">
        <v>13.041</v>
      </c>
      <c r="D5" t="n">
        <v>21</v>
      </c>
      <c r="E5">
        <f>C5*D5</f>
        <v/>
      </c>
      <c r="F5">
        <f>E5/283.12-1</f>
        <v/>
      </c>
    </row>
    <row r="6">
      <c r="A6" t="inlineStr">
        <is>
          <t>Growth — Intermodal / Service Recovery</t>
        </is>
      </c>
      <c r="B6" t="n">
        <v>0.2</v>
      </c>
      <c r="C6" t="n">
        <v>14.013</v>
      </c>
      <c r="D6" t="n">
        <v>26</v>
      </c>
      <c r="E6">
        <f>C6*D6</f>
        <v/>
      </c>
      <c r="F6">
        <f>E6/283.12-1</f>
        <v/>
      </c>
    </row>
    <row r="7">
      <c r="A7" t="inlineStr">
        <is>
          <t>Bull — Re-Rate</t>
        </is>
      </c>
      <c r="B7" t="n">
        <v>0.08</v>
      </c>
      <c r="C7" t="n">
        <v>15.126</v>
      </c>
      <c r="D7" t="n">
        <v>29.5</v>
      </c>
      <c r="E7">
        <f>C7*D7</f>
        <v/>
      </c>
      <c r="F7">
        <f>E7/283.12-1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239.9556820133747</v>
      </c>
    </row>
    <row r="5">
      <c r="A5" t="inlineStr">
        <is>
          <t>P10</t>
        </is>
      </c>
      <c r="B5" t="n">
        <v>151.2188179133707</v>
      </c>
    </row>
    <row r="6">
      <c r="A6" t="inlineStr">
        <is>
          <t>P90</t>
        </is>
      </c>
      <c r="B6" t="n">
        <v>351.2221707542204</v>
      </c>
    </row>
    <row r="7">
      <c r="A7" t="inlineStr">
        <is>
          <t>P(&gt; current) %</t>
        </is>
      </c>
      <c r="B7" t="n">
        <v>30.42</v>
      </c>
    </row>
    <row r="8">
      <c r="A8" t="inlineStr">
        <is>
          <t>P(&gt; target) %</t>
        </is>
      </c>
      <c r="B8" t="n">
        <v>37.69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6.069074278686708</v>
      </c>
    </row>
    <row r="13">
      <c r="A13" t="inlineStr">
        <is>
          <t>Gross Margin</t>
        </is>
      </c>
      <c r="B13" t="n">
        <v>15.68506394132478</v>
      </c>
    </row>
    <row r="14">
      <c r="A14" t="inlineStr">
        <is>
          <t>P/E Multiple</t>
        </is>
      </c>
      <c r="B14" t="n">
        <v>78.24586177998852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2026-07-08T09:41:01Z</dcterms:created>
  <dcterms:modified xsi:type="dcterms:W3CDTF">2026-07-08T09:41:01Z</dcterms:modified>
</cp:coreProperties>
</file>