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UnitedHealth Group Incorporated (UNH)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-49.92</v>
      </c>
    </row>
    <row r="10">
      <c r="A10" t="inlineStr">
        <is>
          <t>Diluted shares (B)</t>
        </is>
      </c>
      <c r="B10" s="4" t="n">
        <v>0.891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0.047</v>
      </c>
      <c r="C14" s="4" t="n">
        <v>0.048</v>
      </c>
      <c r="D14" s="4" t="n">
        <v>0.05</v>
      </c>
      <c r="E14" s="4" t="n">
        <v>0.05</v>
      </c>
      <c r="F14" s="4" t="n">
        <v>0.05</v>
      </c>
    </row>
    <row r="15">
      <c r="A15" t="inlineStr">
        <is>
          <t>D&amp;A $B</t>
        </is>
      </c>
      <c r="B15" s="4" t="n">
        <v>3.6683</v>
      </c>
      <c r="C15" s="4" t="n">
        <v>3.7813</v>
      </c>
      <c r="D15" s="4" t="n">
        <v>3.961</v>
      </c>
      <c r="E15" s="4" t="n">
        <v>4.2073</v>
      </c>
      <c r="F15" s="4" t="n">
        <v>4.5203</v>
      </c>
    </row>
    <row r="16">
      <c r="A16" t="inlineStr">
        <is>
          <t>Capex $B</t>
        </is>
      </c>
      <c r="B16" s="4" t="n">
        <v>3.9</v>
      </c>
      <c r="C16" s="4" t="n">
        <v>4.3</v>
      </c>
      <c r="D16" s="4" t="n">
        <v>4.7</v>
      </c>
      <c r="E16" s="4" t="n">
        <v>5.1</v>
      </c>
      <c r="F16" s="4" t="n">
        <v>5.5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485.687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502</v>
      </c>
      <c r="C3" t="n">
        <v>1</v>
      </c>
    </row>
    <row r="4">
      <c r="A4" t="inlineStr">
        <is>
          <t>Revenue CAGR ±3pp</t>
        </is>
      </c>
      <c r="B4" t="n">
        <v>108</v>
      </c>
      <c r="C4" t="n">
        <v>2</v>
      </c>
    </row>
    <row r="5">
      <c r="A5" t="inlineStr">
        <is>
          <t>Terminal × ±15%</t>
        </is>
      </c>
      <c r="B5" t="n">
        <v>94</v>
      </c>
      <c r="C5" t="n">
        <v>3</v>
      </c>
    </row>
    <row r="6">
      <c r="A6" t="inlineStr">
        <is>
          <t>WACC ±1pp</t>
        </is>
      </c>
      <c r="B6" t="n">
        <v>34</v>
      </c>
      <c r="C6" t="n">
        <v>4</v>
      </c>
    </row>
    <row r="7">
      <c r="A7" t="inlineStr">
        <is>
          <t>Capex intensity ±15%</t>
        </is>
      </c>
      <c r="B7" t="n">
        <v>30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428.19</v>
      </c>
    </row>
    <row r="7">
      <c r="A7" s="3" t="inlineStr">
        <is>
          <t>Scenario PWEV target</t>
        </is>
      </c>
      <c r="B7" t="n">
        <v>411.4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385.968</v>
      </c>
    </row>
    <row r="12">
      <c r="A12" s="3" t="inlineStr">
        <is>
          <t>MC median</t>
        </is>
      </c>
      <c r="B12" t="n">
        <v>359.9224026377188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447.567</v>
      </c>
      <c r="C3" t="n">
        <v>82.917</v>
      </c>
      <c r="D3" t="n">
        <v>18.964</v>
      </c>
      <c r="E3" t="n">
        <v>18.699</v>
      </c>
      <c r="F3" t="n">
        <v>12.056</v>
      </c>
    </row>
    <row r="4">
      <c r="A4" t="inlineStr">
        <is>
          <t>2024-12-31</t>
        </is>
      </c>
      <c r="B4" t="n">
        <v>400.278</v>
      </c>
      <c r="C4" t="n">
        <v>89.399</v>
      </c>
      <c r="D4" t="n">
        <v>32.287</v>
      </c>
      <c r="E4" t="n">
        <v>23.977</v>
      </c>
      <c r="F4" t="n">
        <v>14.405</v>
      </c>
    </row>
    <row r="5">
      <c r="A5" t="inlineStr">
        <is>
          <t>2023-12-31</t>
        </is>
      </c>
      <c r="B5" t="n">
        <v>371.622</v>
      </c>
      <c r="C5" t="n">
        <v>90.958</v>
      </c>
      <c r="D5" t="n">
        <v>32.358</v>
      </c>
      <c r="E5" t="n">
        <v>32.358</v>
      </c>
      <c r="F5" t="n">
        <v>22.381</v>
      </c>
    </row>
    <row r="6">
      <c r="A6" t="inlineStr">
        <is>
          <t>2022-12-31</t>
        </is>
      </c>
      <c r="B6" t="n">
        <v>324.162</v>
      </c>
      <c r="C6" t="n">
        <v>79.617</v>
      </c>
      <c r="D6" t="n">
        <v>28.435</v>
      </c>
      <c r="E6" t="n">
        <v>28.435</v>
      </c>
      <c r="F6" t="n">
        <v>20.12</v>
      </c>
    </row>
    <row r="7">
      <c r="A7" t="inlineStr">
        <is>
          <t>2021-12-31</t>
        </is>
      </c>
      <c r="B7" t="n">
        <v>287.597</v>
      </c>
      <c r="C7" t="n">
        <v>69.652</v>
      </c>
      <c r="D7" t="n">
        <v>23.97</v>
      </c>
      <c r="E7" t="n">
        <v>23.97</v>
      </c>
      <c r="F7" t="n">
        <v>17.285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19.697</v>
      </c>
      <c r="C11" t="n">
        <v>3.622</v>
      </c>
      <c r="D11" t="n">
        <v>16.075</v>
      </c>
      <c r="E11" t="n">
        <v>5.545</v>
      </c>
    </row>
    <row r="12">
      <c r="A12" t="inlineStr">
        <is>
          <t>2024-12-31</t>
        </is>
      </c>
      <c r="B12" t="n">
        <v>24.204</v>
      </c>
      <c r="C12" t="n">
        <v>3.499</v>
      </c>
      <c r="D12" t="n">
        <v>20.705</v>
      </c>
      <c r="E12" t="n">
        <v>9</v>
      </c>
    </row>
    <row r="13">
      <c r="A13" t="inlineStr">
        <is>
          <t>2023-12-31</t>
        </is>
      </c>
      <c r="B13" t="n">
        <v>29.068</v>
      </c>
      <c r="C13" t="n">
        <v>3.386</v>
      </c>
      <c r="D13" t="n">
        <v>25.682</v>
      </c>
      <c r="E13" t="n">
        <v>8</v>
      </c>
    </row>
    <row r="14">
      <c r="A14" t="inlineStr">
        <is>
          <t>2022-12-31</t>
        </is>
      </c>
      <c r="B14" t="n">
        <v>26.206</v>
      </c>
      <c r="C14" t="n">
        <v>2.802</v>
      </c>
      <c r="D14" t="n">
        <v>23.404</v>
      </c>
      <c r="E14" t="n">
        <v>7</v>
      </c>
    </row>
    <row r="15">
      <c r="A15" t="inlineStr">
        <is>
          <t>2021-12-31</t>
        </is>
      </c>
      <c r="B15" t="n">
        <v>22.343</v>
      </c>
      <c r="C15" t="n">
        <v>2.454</v>
      </c>
      <c r="D15" t="n">
        <v>19.889</v>
      </c>
      <c r="E15" t="n">
        <v>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343.97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ELV</t>
        </is>
      </c>
      <c r="B3" t="n">
        <v>14.35</v>
      </c>
      <c r="C3" t="n">
        <v>0.08</v>
      </c>
      <c r="D3" t="n">
        <v>0.053</v>
      </c>
      <c r="E3" t="inlineStr">
        <is>
          <t>segment</t>
        </is>
      </c>
      <c r="F3" t="n">
        <v>0.5</v>
      </c>
    </row>
    <row r="4">
      <c r="A4" t="inlineStr">
        <is>
          <t>HUM</t>
        </is>
      </c>
      <c r="B4" t="n">
        <v>41.32</v>
      </c>
      <c r="C4" t="n">
        <v>0.08</v>
      </c>
      <c r="D4" t="n">
        <v>0.047</v>
      </c>
      <c r="E4" t="inlineStr">
        <is>
          <t>broad</t>
        </is>
      </c>
      <c r="F4" t="n">
        <v>0.25</v>
      </c>
    </row>
    <row r="5">
      <c r="A5" t="inlineStr">
        <is>
          <t>ABBV</t>
        </is>
      </c>
      <c r="B5" t="n">
        <v>16.47</v>
      </c>
      <c r="C5" t="n">
        <v>0.04</v>
      </c>
      <c r="D5" t="n">
        <v>0.322</v>
      </c>
      <c r="E5" t="inlineStr">
        <is>
          <t>segment</t>
        </is>
      </c>
      <c r="F5" t="n">
        <v>0.5</v>
      </c>
    </row>
    <row r="6">
      <c r="A6" t="inlineStr">
        <is>
          <t>MRK</t>
        </is>
      </c>
      <c r="B6" t="n">
        <v>24.81</v>
      </c>
      <c r="C6" t="n">
        <v>0.04</v>
      </c>
      <c r="D6" t="n">
        <v>0.386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Medicare/Medicaid Reform / MLR Squeeze</t>
        </is>
      </c>
      <c r="B3" t="n">
        <v>0.2</v>
      </c>
      <c r="C3" t="n">
        <v>12.201</v>
      </c>
      <c r="D3" t="n">
        <v>15</v>
      </c>
      <c r="E3">
        <f>C3*D3</f>
        <v/>
      </c>
      <c r="F3">
        <f>E3/428.19-1</f>
        <v/>
      </c>
    </row>
    <row r="4">
      <c r="A4" t="inlineStr">
        <is>
          <t>Cost-Trend Spike / Rate Inadequacy</t>
        </is>
      </c>
      <c r="B4" t="n">
        <v>0.17</v>
      </c>
      <c r="C4" t="n">
        <v>15.909</v>
      </c>
      <c r="D4" t="n">
        <v>18</v>
      </c>
      <c r="E4">
        <f>C4*D4</f>
        <v/>
      </c>
      <c r="F4">
        <f>E4/428.19-1</f>
        <v/>
      </c>
    </row>
    <row r="5">
      <c r="A5" t="inlineStr">
        <is>
          <t>Base — Membership + Premium Growth</t>
        </is>
      </c>
      <c r="B5" t="n">
        <v>0.35</v>
      </c>
      <c r="C5" t="n">
        <v>19.378</v>
      </c>
      <c r="D5" t="n">
        <v>22</v>
      </c>
      <c r="E5">
        <f>C5*D5</f>
        <v/>
      </c>
      <c r="F5">
        <f>E5/428.19-1</f>
        <v/>
      </c>
    </row>
    <row r="6">
      <c r="A6" t="inlineStr">
        <is>
          <t>Growth — MA / Care-Services (Optum-style)</t>
        </is>
      </c>
      <c r="B6" t="n">
        <v>0.2</v>
      </c>
      <c r="C6" t="n">
        <v>22.807</v>
      </c>
      <c r="D6" t="n">
        <v>24</v>
      </c>
      <c r="E6">
        <f>C6*D6</f>
        <v/>
      </c>
      <c r="F6">
        <f>E6/428.19-1</f>
        <v/>
      </c>
    </row>
    <row r="7">
      <c r="A7" t="inlineStr">
        <is>
          <t>Bull — Margin Recovery / Re-Rate</t>
        </is>
      </c>
      <c r="B7" t="n">
        <v>0.08</v>
      </c>
      <c r="C7" t="n">
        <v>25.901</v>
      </c>
      <c r="D7" t="n">
        <v>27</v>
      </c>
      <c r="E7">
        <f>C7*D7</f>
        <v/>
      </c>
      <c r="F7">
        <f>E7/428.19-1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359.9224026377188</v>
      </c>
    </row>
    <row r="5">
      <c r="A5" t="inlineStr">
        <is>
          <t>P10</t>
        </is>
      </c>
      <c r="B5" t="n">
        <v>136.1995867656276</v>
      </c>
    </row>
    <row r="6">
      <c r="A6" t="inlineStr">
        <is>
          <t>P90</t>
        </is>
      </c>
      <c r="B6" t="n">
        <v>699.4919530607089</v>
      </c>
    </row>
    <row r="7">
      <c r="A7" t="inlineStr">
        <is>
          <t>P(&gt; current) %</t>
        </is>
      </c>
      <c r="B7" t="n">
        <v>38.45</v>
      </c>
    </row>
    <row r="8">
      <c r="A8" t="inlineStr">
        <is>
          <t>P(&gt; target) %</t>
        </is>
      </c>
      <c r="B8" t="n">
        <v>41.01000000000001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2.490157425885889</v>
      </c>
    </row>
    <row r="13">
      <c r="A13" t="inlineStr">
        <is>
          <t>Gross Margin</t>
        </is>
      </c>
      <c r="B13" t="n">
        <v>66.88732607139769</v>
      </c>
    </row>
    <row r="14">
      <c r="A14" t="inlineStr">
        <is>
          <t>P/E Multiple</t>
        </is>
      </c>
      <c r="B14" t="n">
        <v>30.62251650271641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2026-07-08T09:41:00Z</dcterms:created>
  <dcterms:modified xsi:type="dcterms:W3CDTF">2026-07-08T09:41:00Z</dcterms:modified>
</cp:coreProperties>
</file>