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Trane Technologies plc (TT)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-3.54</v>
      </c>
    </row>
    <row r="10">
      <c r="A10" t="inlineStr">
        <is>
          <t>Diluted shares (B)</t>
        </is>
      </c>
      <c r="B10" s="4" t="n">
        <v>0.225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0.191</v>
      </c>
      <c r="C14" s="4" t="n">
        <v>0.195</v>
      </c>
      <c r="D14" s="4" t="n">
        <v>0.201</v>
      </c>
      <c r="E14" s="4" t="n">
        <v>0.201</v>
      </c>
      <c r="F14" s="4" t="n">
        <v>0.201</v>
      </c>
    </row>
    <row r="15">
      <c r="A15" t="inlineStr">
        <is>
          <t>D&amp;A $B</t>
        </is>
      </c>
      <c r="B15" s="4" t="n">
        <v>0.3858</v>
      </c>
      <c r="C15" s="4" t="n">
        <v>0.3937</v>
      </c>
      <c r="D15" s="4" t="n">
        <v>0.4065</v>
      </c>
      <c r="E15" s="4" t="n">
        <v>0.4243</v>
      </c>
      <c r="F15" s="4" t="n">
        <v>0.4472</v>
      </c>
    </row>
    <row r="16">
      <c r="A16" t="inlineStr">
        <is>
          <t>Capex $B</t>
        </is>
      </c>
      <c r="B16" s="4" t="n">
        <v>0.4</v>
      </c>
      <c r="C16" s="4" t="n">
        <v>0.43</v>
      </c>
      <c r="D16" s="4" t="n">
        <v>0.46</v>
      </c>
      <c r="E16" s="4" t="n">
        <v>0.49</v>
      </c>
      <c r="F16" s="4" t="n">
        <v>0.52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22.68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121</v>
      </c>
      <c r="C3" t="n">
        <v>1</v>
      </c>
    </row>
    <row r="4">
      <c r="A4" t="inlineStr">
        <is>
          <t>Revenue CAGR ±3pp</t>
        </is>
      </c>
      <c r="B4" t="n">
        <v>109</v>
      </c>
      <c r="C4" t="n">
        <v>2</v>
      </c>
    </row>
    <row r="5">
      <c r="A5" t="inlineStr">
        <is>
          <t>Terminal × ±15%</t>
        </is>
      </c>
      <c r="B5" t="n">
        <v>100</v>
      </c>
      <c r="C5" t="n">
        <v>3</v>
      </c>
    </row>
    <row r="6">
      <c r="A6" t="inlineStr">
        <is>
          <t>WACC ±1pp</t>
        </is>
      </c>
      <c r="B6" t="n">
        <v>34</v>
      </c>
      <c r="C6" t="n">
        <v>4</v>
      </c>
    </row>
    <row r="7">
      <c r="A7" t="inlineStr">
        <is>
          <t>Capex intensity ±15%</t>
        </is>
      </c>
      <c r="B7" t="n">
        <v>15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475.74</v>
      </c>
    </row>
    <row r="7">
      <c r="A7" s="3" t="inlineStr">
        <is>
          <t>Scenario PWEV target</t>
        </is>
      </c>
      <c r="B7" t="n">
        <v>480.48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354.5360000000001</v>
      </c>
    </row>
    <row r="12">
      <c r="A12" s="3" t="inlineStr">
        <is>
          <t>MC median</t>
        </is>
      </c>
      <c r="B12" t="n">
        <v>427.0506106586341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21.322</v>
      </c>
      <c r="C3" t="n">
        <v>7.71</v>
      </c>
      <c r="D3" t="n">
        <v>3.967</v>
      </c>
      <c r="E3" t="n">
        <v>3.906</v>
      </c>
      <c r="F3" t="n">
        <v>2.919</v>
      </c>
    </row>
    <row r="4">
      <c r="A4" t="inlineStr">
        <is>
          <t>2024-12-31</t>
        </is>
      </c>
      <c r="B4" t="n">
        <v>19.838</v>
      </c>
      <c r="C4" t="n">
        <v>7.081</v>
      </c>
      <c r="D4" t="n">
        <v>3.5</v>
      </c>
      <c r="E4" t="n">
        <v>3.48</v>
      </c>
      <c r="F4" t="n">
        <v>2.568</v>
      </c>
    </row>
    <row r="5">
      <c r="A5" t="inlineStr">
        <is>
          <t>2023-12-31</t>
        </is>
      </c>
      <c r="B5" t="n">
        <v>17.678</v>
      </c>
      <c r="C5" t="n">
        <v>5.857</v>
      </c>
      <c r="D5" t="n">
        <v>2.894</v>
      </c>
      <c r="E5" t="n">
        <v>2.806</v>
      </c>
      <c r="F5" t="n">
        <v>2.024</v>
      </c>
    </row>
    <row r="6">
      <c r="A6" t="inlineStr">
        <is>
          <t>2022-12-31</t>
        </is>
      </c>
      <c r="B6" t="n">
        <v>15.992</v>
      </c>
      <c r="C6" t="n">
        <v>4.965</v>
      </c>
      <c r="D6" t="n">
        <v>2.419</v>
      </c>
      <c r="E6" t="n">
        <v>2.396</v>
      </c>
      <c r="F6" t="n">
        <v>1.757</v>
      </c>
    </row>
    <row r="7">
      <c r="A7" t="inlineStr">
        <is>
          <t>2021-12-31</t>
        </is>
      </c>
      <c r="B7" t="n">
        <v>14.136</v>
      </c>
      <c r="C7" t="n">
        <v>4.47</v>
      </c>
      <c r="D7" t="n">
        <v>2.023</v>
      </c>
      <c r="E7" t="n">
        <v>2.025</v>
      </c>
      <c r="F7" t="n">
        <v>1.423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3.195</v>
      </c>
      <c r="C11" t="n">
        <v>0.383</v>
      </c>
      <c r="D11" t="n">
        <v>2.812</v>
      </c>
      <c r="E11" t="n">
        <v>1.481</v>
      </c>
    </row>
    <row r="12">
      <c r="A12" t="inlineStr">
        <is>
          <t>2024-12-31</t>
        </is>
      </c>
      <c r="B12" t="n">
        <v>3.146</v>
      </c>
      <c r="C12" t="n">
        <v>0.371</v>
      </c>
      <c r="D12" t="n">
        <v>2.775</v>
      </c>
      <c r="E12" t="n">
        <v>1.281</v>
      </c>
    </row>
    <row r="13">
      <c r="A13" t="inlineStr">
        <is>
          <t>2023-12-31</t>
        </is>
      </c>
      <c r="B13" t="n">
        <v>2.39</v>
      </c>
      <c r="C13" t="n">
        <v>0.301</v>
      </c>
      <c r="D13" t="n">
        <v>2.089</v>
      </c>
      <c r="E13" t="n">
        <v>0.669</v>
      </c>
    </row>
    <row r="14">
      <c r="A14" t="inlineStr">
        <is>
          <t>2022-12-31</t>
        </is>
      </c>
      <c r="B14" t="n">
        <v>1.504</v>
      </c>
      <c r="C14" t="n">
        <v>0.292</v>
      </c>
      <c r="D14" t="n">
        <v>1.212</v>
      </c>
      <c r="E14" t="n">
        <v>1.2</v>
      </c>
    </row>
    <row r="15">
      <c r="A15" t="inlineStr">
        <is>
          <t>2021-12-31</t>
        </is>
      </c>
      <c r="B15" t="n">
        <v>1.588</v>
      </c>
      <c r="C15" t="n">
        <v>0.223</v>
      </c>
      <c r="D15" t="n">
        <v>1.365</v>
      </c>
      <c r="E15" t="n">
        <v>1.1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382.67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JCI</t>
        </is>
      </c>
      <c r="B3" t="n">
        <v>25.06</v>
      </c>
      <c r="C3" t="n">
        <v>0.05</v>
      </c>
      <c r="D3" t="n">
        <v>0.14</v>
      </c>
      <c r="E3" t="inlineStr">
        <is>
          <t>direct</t>
        </is>
      </c>
      <c r="F3" t="n">
        <v>1</v>
      </c>
    </row>
    <row r="4">
      <c r="A4" t="inlineStr">
        <is>
          <t>CARR</t>
        </is>
      </c>
      <c r="B4" t="n">
        <v>26.45</v>
      </c>
      <c r="C4" t="n">
        <v>0.05</v>
      </c>
      <c r="D4" t="n">
        <v>0.066</v>
      </c>
      <c r="E4" t="inlineStr">
        <is>
          <t>direct</t>
        </is>
      </c>
      <c r="F4" t="n">
        <v>1</v>
      </c>
    </row>
    <row r="5">
      <c r="A5" t="inlineStr">
        <is>
          <t>LII</t>
        </is>
      </c>
      <c r="B5" t="n">
        <v>23.64</v>
      </c>
      <c r="C5" t="n">
        <v>0.05</v>
      </c>
      <c r="D5" t="n">
        <v>0.143</v>
      </c>
      <c r="E5" t="inlineStr">
        <is>
          <t>segment</t>
        </is>
      </c>
      <c r="F5" t="n">
        <v>0.5</v>
      </c>
    </row>
    <row r="6">
      <c r="A6" t="inlineStr">
        <is>
          <t>MAS</t>
        </is>
      </c>
      <c r="B6" t="n">
        <v>19.16</v>
      </c>
      <c r="C6" t="n">
        <v>0.05</v>
      </c>
      <c r="D6" t="n">
        <v>0.165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24.3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Construction-Demand Reset / Substitution</t>
        </is>
      </c>
      <c r="B3" t="n">
        <v>0.2</v>
      </c>
      <c r="C3" t="n">
        <v>10.498</v>
      </c>
      <c r="D3" t="n">
        <v>20</v>
      </c>
      <c r="E3">
        <f>C3*D3</f>
        <v/>
      </c>
      <c r="F3">
        <f>E3/475.74-1</f>
        <v/>
      </c>
    </row>
    <row r="4">
      <c r="A4" t="inlineStr">
        <is>
          <t>Housing / Nonres Recession</t>
        </is>
      </c>
      <c r="B4" t="n">
        <v>0.17</v>
      </c>
      <c r="C4" t="n">
        <v>12.823</v>
      </c>
      <c r="D4" t="n">
        <v>26.5</v>
      </c>
      <c r="E4">
        <f>C4*D4</f>
        <v/>
      </c>
      <c r="F4">
        <f>E4/475.74-1</f>
        <v/>
      </c>
    </row>
    <row r="5">
      <c r="A5" t="inlineStr">
        <is>
          <t>Base — Repair-Remodel + Pricing</t>
        </is>
      </c>
      <c r="B5" t="n">
        <v>0.35</v>
      </c>
      <c r="C5" t="n">
        <v>15.268</v>
      </c>
      <c r="D5" t="n">
        <v>33</v>
      </c>
      <c r="E5">
        <f>C5*D5</f>
        <v/>
      </c>
      <c r="F5">
        <f>E5/475.74-1</f>
        <v/>
      </c>
    </row>
    <row r="6">
      <c r="A6" t="inlineStr">
        <is>
          <t>Growth — Datacenter Cooling / Electrification / Reno</t>
        </is>
      </c>
      <c r="B6" t="n">
        <v>0.2</v>
      </c>
      <c r="C6" t="n">
        <v>17.535</v>
      </c>
      <c r="D6" t="n">
        <v>39</v>
      </c>
      <c r="E6">
        <f>C6*D6</f>
        <v/>
      </c>
      <c r="F6">
        <f>E6/475.74-1</f>
        <v/>
      </c>
    </row>
    <row r="7">
      <c r="A7" t="inlineStr">
        <is>
          <t>Bull — Re-Rate</t>
        </is>
      </c>
      <c r="B7" t="n">
        <v>0.08</v>
      </c>
      <c r="C7" t="n">
        <v>19.059</v>
      </c>
      <c r="D7" t="n">
        <v>45</v>
      </c>
      <c r="E7">
        <f>C7*D7</f>
        <v/>
      </c>
      <c r="F7">
        <f>E7/475.74-1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427.0506106586341</v>
      </c>
    </row>
    <row r="5">
      <c r="A5" t="inlineStr">
        <is>
          <t>P10</t>
        </is>
      </c>
      <c r="B5" t="n">
        <v>233.2253819995121</v>
      </c>
    </row>
    <row r="6">
      <c r="A6" t="inlineStr">
        <is>
          <t>P90</t>
        </is>
      </c>
      <c r="B6" t="n">
        <v>714.2721013868156</v>
      </c>
    </row>
    <row r="7">
      <c r="A7" t="inlineStr">
        <is>
          <t>P(&gt; current) %</t>
        </is>
      </c>
      <c r="B7" t="n">
        <v>40.21</v>
      </c>
    </row>
    <row r="8">
      <c r="A8" t="inlineStr">
        <is>
          <t>P(&gt; target) %</t>
        </is>
      </c>
      <c r="B8" t="n">
        <v>39.28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4.75822800482095</v>
      </c>
    </row>
    <row r="13">
      <c r="A13" t="inlineStr">
        <is>
          <t>Gross Margin</t>
        </is>
      </c>
      <c r="B13" t="n">
        <v>40.1408162222862</v>
      </c>
    </row>
    <row r="14">
      <c r="A14" t="inlineStr">
        <is>
          <t>P/E Multiple</t>
        </is>
      </c>
      <c r="B14" t="n">
        <v>55.10095577289286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2026-07-08T09:40:57Z</dcterms:created>
  <dcterms:modified xsi:type="dcterms:W3CDTF">2026-07-08T09:40:57Z</dcterms:modified>
</cp:coreProperties>
</file>