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T-Mobile US Inc (TMUS)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-114.21</v>
      </c>
    </row>
    <row r="10">
      <c r="A10" t="inlineStr">
        <is>
          <t>Diluted shares (B)</t>
        </is>
      </c>
      <c r="B10" s="4" t="n">
        <v>1.087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0.159</v>
      </c>
      <c r="C14" s="4" t="n">
        <v>0.162</v>
      </c>
      <c r="D14" s="4" t="n">
        <v>0.167</v>
      </c>
      <c r="E14" s="4" t="n">
        <v>0.167</v>
      </c>
      <c r="F14" s="4" t="n">
        <v>0.167</v>
      </c>
    </row>
    <row r="15">
      <c r="A15" t="inlineStr">
        <is>
          <t>D&amp;A $B</t>
        </is>
      </c>
      <c r="B15" s="4" t="n">
        <v>10</v>
      </c>
      <c r="C15" s="4" t="n">
        <v>10.09</v>
      </c>
      <c r="D15" s="4" t="n">
        <v>10.2133</v>
      </c>
      <c r="E15" s="4" t="n">
        <v>10.37</v>
      </c>
      <c r="F15" s="4" t="n">
        <v>10.56</v>
      </c>
    </row>
    <row r="16">
      <c r="A16" t="inlineStr">
        <is>
          <t>Capex $B</t>
        </is>
      </c>
      <c r="B16" s="4" t="n">
        <v>10.2</v>
      </c>
      <c r="C16" s="4" t="n">
        <v>10.5</v>
      </c>
      <c r="D16" s="4" t="n">
        <v>10.7</v>
      </c>
      <c r="E16" s="4" t="n">
        <v>10.9</v>
      </c>
      <c r="F16" s="4" t="n">
        <v>11.1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94.151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60</v>
      </c>
      <c r="C3" t="n">
        <v>1</v>
      </c>
    </row>
    <row r="4">
      <c r="A4" t="inlineStr">
        <is>
          <t>Revenue CAGR ±3pp</t>
        </is>
      </c>
      <c r="B4" t="n">
        <v>42</v>
      </c>
      <c r="C4" t="n">
        <v>2</v>
      </c>
    </row>
    <row r="5">
      <c r="A5" t="inlineStr">
        <is>
          <t>Capex intensity ±15%</t>
        </is>
      </c>
      <c r="B5" t="n">
        <v>41</v>
      </c>
      <c r="C5" t="n">
        <v>3</v>
      </c>
    </row>
    <row r="6">
      <c r="A6" t="inlineStr">
        <is>
          <t>Terminal × ±15%</t>
        </is>
      </c>
      <c r="B6" t="n">
        <v>34</v>
      </c>
      <c r="C6" t="n">
        <v>4</v>
      </c>
    </row>
    <row r="7">
      <c r="A7" t="inlineStr">
        <is>
          <t>WACC ±1pp</t>
        </is>
      </c>
      <c r="B7" t="n">
        <v>13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184.73</v>
      </c>
    </row>
    <row r="7">
      <c r="A7" s="3" t="inlineStr">
        <is>
          <t>Scenario PWEV target</t>
        </is>
      </c>
      <c r="B7" t="n">
        <v>178.5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119.7</v>
      </c>
    </row>
    <row r="12">
      <c r="A12" s="3" t="inlineStr">
        <is>
          <t>MC median</t>
        </is>
      </c>
      <c r="B12" t="n">
        <v>158.5158538907768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88.309</v>
      </c>
      <c r="C3" t="n">
        <v>42.068</v>
      </c>
      <c r="D3" t="n">
        <v>18.744</v>
      </c>
      <c r="E3" t="n">
        <v>17.801</v>
      </c>
      <c r="F3" t="n">
        <v>10.992</v>
      </c>
    </row>
    <row r="4">
      <c r="A4" t="inlineStr">
        <is>
          <t>2024-12-31</t>
        </is>
      </c>
      <c r="B4" t="n">
        <v>81.40000000000001</v>
      </c>
      <c r="C4" t="n">
        <v>51.747</v>
      </c>
      <c r="D4" t="n">
        <v>18.01</v>
      </c>
      <c r="E4" t="n">
        <v>18.123</v>
      </c>
      <c r="F4" t="n">
        <v>11.339</v>
      </c>
    </row>
    <row r="5">
      <c r="A5" t="inlineStr">
        <is>
          <t>2023-12-31</t>
        </is>
      </c>
      <c r="B5" t="n">
        <v>78.55800000000001</v>
      </c>
      <c r="C5" t="n">
        <v>48.37</v>
      </c>
      <c r="D5" t="n">
        <v>14.266</v>
      </c>
      <c r="E5" t="n">
        <v>14.334</v>
      </c>
      <c r="F5" t="n">
        <v>8.317</v>
      </c>
    </row>
    <row r="6">
      <c r="A6" t="inlineStr">
        <is>
          <t>2022-12-31</t>
        </is>
      </c>
      <c r="B6" t="n">
        <v>79.571</v>
      </c>
      <c r="C6" t="n">
        <v>43.365</v>
      </c>
      <c r="D6" t="n">
        <v>6.543</v>
      </c>
      <c r="E6" t="n">
        <v>6.51</v>
      </c>
      <c r="F6" t="n">
        <v>2.59</v>
      </c>
    </row>
    <row r="7">
      <c r="A7" t="inlineStr">
        <is>
          <t>2021-12-31</t>
        </is>
      </c>
      <c r="B7" t="n">
        <v>80.11799999999999</v>
      </c>
      <c r="C7" t="n">
        <v>43.513</v>
      </c>
      <c r="D7" t="n">
        <v>6.892</v>
      </c>
      <c r="E7" t="n">
        <v>6.693</v>
      </c>
      <c r="F7" t="n">
        <v>3.024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27.95</v>
      </c>
      <c r="C11" t="n">
        <v>9.955</v>
      </c>
      <c r="D11" t="n">
        <v>17.995</v>
      </c>
      <c r="E11" t="n">
        <v>9.974</v>
      </c>
    </row>
    <row r="12">
      <c r="A12" t="inlineStr">
        <is>
          <t>2024-12-31</t>
        </is>
      </c>
      <c r="B12" t="n">
        <v>22.293</v>
      </c>
      <c r="C12" t="n">
        <v>12.311</v>
      </c>
      <c r="D12" t="n">
        <v>9.981999999999999</v>
      </c>
      <c r="E12" t="n">
        <v>11.228</v>
      </c>
    </row>
    <row r="13">
      <c r="A13" t="inlineStr">
        <is>
          <t>2023-12-31</t>
        </is>
      </c>
      <c r="B13" t="n">
        <v>18.559</v>
      </c>
      <c r="C13" t="n">
        <v>10.811</v>
      </c>
      <c r="D13" t="n">
        <v>7.748</v>
      </c>
      <c r="E13" t="n">
        <v>13.074</v>
      </c>
    </row>
    <row r="14">
      <c r="A14" t="inlineStr">
        <is>
          <t>2022-12-31</t>
        </is>
      </c>
      <c r="B14" t="n">
        <v>16.781</v>
      </c>
      <c r="C14" t="n">
        <v>17.301</v>
      </c>
      <c r="D14" t="n">
        <v>-0.52</v>
      </c>
      <c r="E14" t="n">
        <v>3</v>
      </c>
    </row>
    <row r="15">
      <c r="A15" t="inlineStr">
        <is>
          <t>2021-12-31</t>
        </is>
      </c>
      <c r="B15" t="n">
        <v>13.917</v>
      </c>
      <c r="C15" t="n">
        <v>21.692</v>
      </c>
      <c r="D15" t="n">
        <v>-7.775</v>
      </c>
      <c r="E15" t="n">
        <v>0.316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53.65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VZ</t>
        </is>
      </c>
      <c r="B3" t="n">
        <v>9.289999999999999</v>
      </c>
      <c r="C3" t="n">
        <v>0.01</v>
      </c>
      <c r="D3" t="n">
        <v>0.252</v>
      </c>
      <c r="E3" t="inlineStr">
        <is>
          <t>segment</t>
        </is>
      </c>
      <c r="F3" t="n">
        <v>0.5</v>
      </c>
    </row>
    <row r="4">
      <c r="A4" t="inlineStr">
        <is>
          <t>DIS</t>
        </is>
      </c>
      <c r="B4" t="n">
        <v>13.09</v>
      </c>
      <c r="C4" t="n">
        <v>0.02</v>
      </c>
      <c r="D4" t="n">
        <v>0.155</v>
      </c>
      <c r="E4" t="inlineStr">
        <is>
          <t>segment</t>
        </is>
      </c>
      <c r="F4" t="n">
        <v>0.5</v>
      </c>
    </row>
    <row r="5">
      <c r="A5" t="inlineStr">
        <is>
          <t>T</t>
        </is>
      </c>
      <c r="B5" t="n">
        <v>9.710000000000001</v>
      </c>
      <c r="C5" t="n">
        <v>0.01</v>
      </c>
      <c r="D5" t="n">
        <v>0.227</v>
      </c>
      <c r="E5" t="inlineStr">
        <is>
          <t>segment</t>
        </is>
      </c>
      <c r="F5" t="n">
        <v>0.5</v>
      </c>
    </row>
    <row r="6">
      <c r="A6" t="inlineStr">
        <is>
          <t>NFLX</t>
        </is>
      </c>
      <c r="B6" t="n">
        <v>22.08</v>
      </c>
      <c r="C6" t="n">
        <v>0.1</v>
      </c>
      <c r="D6" t="n">
        <v>0.323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Price War / Saturation</t>
        </is>
      </c>
      <c r="B3" t="n">
        <v>0.2</v>
      </c>
      <c r="C3" t="n">
        <v>7.6</v>
      </c>
      <c r="D3" t="n">
        <v>11</v>
      </c>
      <c r="E3">
        <f>C3*D3</f>
        <v/>
      </c>
      <c r="F3">
        <f>E3/184.73-1</f>
        <v/>
      </c>
    </row>
    <row r="4">
      <c r="A4" t="inlineStr">
        <is>
          <t>Competitive / Recession Pressure</t>
        </is>
      </c>
      <c r="B4" t="n">
        <v>0.18</v>
      </c>
      <c r="C4" t="n">
        <v>10.081</v>
      </c>
      <c r="D4" t="n">
        <v>14</v>
      </c>
      <c r="E4">
        <f>C4*D4</f>
        <v/>
      </c>
      <c r="F4">
        <f>E4/184.73-1</f>
        <v/>
      </c>
    </row>
    <row r="5">
      <c r="A5" t="inlineStr">
        <is>
          <t>Base — Postpaid Share + FCF Growth</t>
        </is>
      </c>
      <c r="B5" t="n">
        <v>0.34</v>
      </c>
      <c r="C5" t="n">
        <v>11.081</v>
      </c>
      <c r="D5" t="n">
        <v>16.7</v>
      </c>
      <c r="E5">
        <f>C5*D5</f>
        <v/>
      </c>
      <c r="F5">
        <f>E5/184.73-1</f>
        <v/>
      </c>
    </row>
    <row r="6">
      <c r="A6" t="inlineStr">
        <is>
          <t>Growth — Fixed-Wireless + Fiber</t>
        </is>
      </c>
      <c r="B6" t="n">
        <v>0.2</v>
      </c>
      <c r="C6" t="n">
        <v>12.152</v>
      </c>
      <c r="D6" t="n">
        <v>19.4</v>
      </c>
      <c r="E6">
        <f>C6*D6</f>
        <v/>
      </c>
      <c r="F6">
        <f>E6/184.73-1</f>
        <v/>
      </c>
    </row>
    <row r="7">
      <c r="A7" t="inlineStr">
        <is>
          <t>Bull — Buyback-Driven Re-Rate</t>
        </is>
      </c>
      <c r="B7" t="n">
        <v>0.08</v>
      </c>
      <c r="C7" t="n">
        <v>12.844</v>
      </c>
      <c r="D7" t="n">
        <v>21.6</v>
      </c>
      <c r="E7">
        <f>C7*D7</f>
        <v/>
      </c>
      <c r="F7">
        <f>E7/184.73-1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158.5158538907768</v>
      </c>
    </row>
    <row r="5">
      <c r="A5" t="inlineStr">
        <is>
          <t>P10</t>
        </is>
      </c>
      <c r="B5" t="n">
        <v>84.26233818473581</v>
      </c>
    </row>
    <row r="6">
      <c r="A6" t="inlineStr">
        <is>
          <t>P90</t>
        </is>
      </c>
      <c r="B6" t="n">
        <v>262.4166024505499</v>
      </c>
    </row>
    <row r="7">
      <c r="A7" t="inlineStr">
        <is>
          <t>P(&gt; current) %</t>
        </is>
      </c>
      <c r="B7" t="n">
        <v>35.97</v>
      </c>
    </row>
    <row r="8">
      <c r="A8" t="inlineStr">
        <is>
          <t>P(&gt; target) %</t>
        </is>
      </c>
      <c r="B8" t="n">
        <v>38.92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1.850220155219042</v>
      </c>
    </row>
    <row r="13">
      <c r="A13" t="inlineStr">
        <is>
          <t>Gross Margin</t>
        </is>
      </c>
      <c r="B13" t="n">
        <v>54.36065802829929</v>
      </c>
    </row>
    <row r="14">
      <c r="A14" t="inlineStr">
        <is>
          <t>P/E Multiple</t>
        </is>
      </c>
      <c r="B14" t="n">
        <v>43.78912181648166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2026-07-08T09:40:54Z</dcterms:created>
  <dcterms:modified xsi:type="dcterms:W3CDTF">2026-07-08T09:40:54Z</dcterms:modified>
</cp:coreProperties>
</file>