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Thermo Fisher Scientific Inc (TMO)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-39.91</v>
      </c>
    </row>
    <row r="10">
      <c r="A10" t="inlineStr">
        <is>
          <t>Diluted shares (B)</t>
        </is>
      </c>
      <c r="B10" s="4" t="n">
        <v>0.374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0.251</v>
      </c>
      <c r="C14" s="4" t="n">
        <v>0.256</v>
      </c>
      <c r="D14" s="4" t="n">
        <v>0.264</v>
      </c>
      <c r="E14" s="4" t="n">
        <v>0.264</v>
      </c>
      <c r="F14" s="4" t="n">
        <v>0.264</v>
      </c>
    </row>
    <row r="15">
      <c r="A15" t="inlineStr">
        <is>
          <t>D&amp;A $B</t>
        </is>
      </c>
      <c r="B15" s="4" t="n">
        <v>1.5083</v>
      </c>
      <c r="C15" s="4" t="n">
        <v>1.5283</v>
      </c>
      <c r="D15" s="4" t="n">
        <v>1.5617</v>
      </c>
      <c r="E15" s="4" t="n">
        <v>1.605</v>
      </c>
      <c r="F15" s="4" t="n">
        <v>1.6583</v>
      </c>
    </row>
    <row r="16">
      <c r="A16" t="inlineStr">
        <is>
          <t>Capex $B</t>
        </is>
      </c>
      <c r="B16" s="4" t="n">
        <v>1.55</v>
      </c>
      <c r="C16" s="4" t="n">
        <v>1.62</v>
      </c>
      <c r="D16" s="4" t="n">
        <v>1.7</v>
      </c>
      <c r="E16" s="4" t="n">
        <v>1.76</v>
      </c>
      <c r="F16" s="4" t="n">
        <v>1.82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47.912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129</v>
      </c>
      <c r="C3" t="n">
        <v>1</v>
      </c>
    </row>
    <row r="4">
      <c r="A4" t="inlineStr">
        <is>
          <t>Op margin ±3pp</t>
        </is>
      </c>
      <c r="B4" t="n">
        <v>114</v>
      </c>
      <c r="C4" t="n">
        <v>2</v>
      </c>
    </row>
    <row r="5">
      <c r="A5" t="inlineStr">
        <is>
          <t>Terminal × ±15%</t>
        </is>
      </c>
      <c r="B5" t="n">
        <v>113</v>
      </c>
      <c r="C5" t="n">
        <v>3</v>
      </c>
    </row>
    <row r="6">
      <c r="A6" t="inlineStr">
        <is>
          <t>WACC ±1pp</t>
        </is>
      </c>
      <c r="B6" t="n">
        <v>41</v>
      </c>
      <c r="C6" t="n">
        <v>4</v>
      </c>
    </row>
    <row r="7">
      <c r="A7" t="inlineStr">
        <is>
          <t>Capex intensity ±15%</t>
        </is>
      </c>
      <c r="B7" t="n">
        <v>22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516.62</v>
      </c>
    </row>
    <row r="7">
      <c r="A7" s="3" t="inlineStr">
        <is>
          <t>Scenario PWEV target</t>
        </is>
      </c>
      <c r="B7" t="n">
        <v>513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580.33125</v>
      </c>
    </row>
    <row r="12">
      <c r="A12" s="3" t="inlineStr">
        <is>
          <t>MC median</t>
        </is>
      </c>
      <c r="B12" t="n">
        <v>458.8857953945998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44.556</v>
      </c>
      <c r="C3" t="n">
        <v>16.778</v>
      </c>
      <c r="D3" t="n">
        <v>8.109</v>
      </c>
      <c r="E3" t="n">
        <v>8.686</v>
      </c>
      <c r="F3" t="n">
        <v>6.737</v>
      </c>
    </row>
    <row r="4">
      <c r="A4" t="inlineStr">
        <is>
          <t>2024-12-31</t>
        </is>
      </c>
      <c r="B4" t="n">
        <v>42.879</v>
      </c>
      <c r="C4" t="n">
        <v>17.728</v>
      </c>
      <c r="D4" t="n">
        <v>7.662</v>
      </c>
      <c r="E4" t="n">
        <v>8.692</v>
      </c>
      <c r="F4" t="n">
        <v>6.335</v>
      </c>
    </row>
    <row r="5">
      <c r="A5" t="inlineStr">
        <is>
          <t>2023-12-31</t>
        </is>
      </c>
      <c r="B5" t="n">
        <v>42.857</v>
      </c>
      <c r="C5" t="n">
        <v>17.562</v>
      </c>
      <c r="D5" t="n">
        <v>6.859</v>
      </c>
      <c r="E5" t="n">
        <v>6.859</v>
      </c>
      <c r="F5" t="n">
        <v>5.995</v>
      </c>
    </row>
    <row r="6">
      <c r="A6" t="inlineStr">
        <is>
          <t>2022-12-31</t>
        </is>
      </c>
      <c r="B6" t="n">
        <v>44.915</v>
      </c>
      <c r="C6" t="n">
        <v>19.011</v>
      </c>
      <c r="D6" t="n">
        <v>8.525</v>
      </c>
      <c r="E6" t="n">
        <v>8.561</v>
      </c>
      <c r="F6" t="n">
        <v>6.95</v>
      </c>
    </row>
    <row r="7">
      <c r="A7" t="inlineStr">
        <is>
          <t>2021-12-31</t>
        </is>
      </c>
      <c r="B7" t="n">
        <v>39.211</v>
      </c>
      <c r="C7" t="n">
        <v>19.634</v>
      </c>
      <c r="D7" t="n">
        <v>10.318</v>
      </c>
      <c r="E7" t="n">
        <v>9.377000000000001</v>
      </c>
      <c r="F7" t="n">
        <v>7.725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7.818</v>
      </c>
      <c r="C11" t="n">
        <v>1.525</v>
      </c>
      <c r="D11" t="n">
        <v>6.293</v>
      </c>
      <c r="E11" t="n">
        <v>3</v>
      </c>
    </row>
    <row r="12">
      <c r="A12" t="inlineStr">
        <is>
          <t>2024-12-31</t>
        </is>
      </c>
      <c r="B12" t="n">
        <v>8.667</v>
      </c>
      <c r="C12" t="n">
        <v>1.4</v>
      </c>
      <c r="D12" t="n">
        <v>7.267</v>
      </c>
      <c r="E12" t="n">
        <v>4</v>
      </c>
    </row>
    <row r="13">
      <c r="A13" t="inlineStr">
        <is>
          <t>2023-12-31</t>
        </is>
      </c>
      <c r="B13" t="n">
        <v>8.406000000000001</v>
      </c>
      <c r="C13" t="n">
        <v>1.479</v>
      </c>
      <c r="D13" t="n">
        <v>6.927</v>
      </c>
      <c r="E13" t="n">
        <v>3</v>
      </c>
    </row>
    <row r="14">
      <c r="A14" t="inlineStr">
        <is>
          <t>2022-12-31</t>
        </is>
      </c>
      <c r="B14" t="n">
        <v>9.154</v>
      </c>
      <c r="C14" t="n">
        <v>2.243</v>
      </c>
      <c r="D14" t="n">
        <v>6.911</v>
      </c>
      <c r="E14" t="n">
        <v>3</v>
      </c>
    </row>
    <row r="15">
      <c r="A15" t="inlineStr">
        <is>
          <t>2021-12-31</t>
        </is>
      </c>
      <c r="B15" t="n">
        <v>9.542999999999999</v>
      </c>
      <c r="C15" t="n">
        <v>2.523</v>
      </c>
      <c r="D15" t="n">
        <v>7.02</v>
      </c>
      <c r="E15" t="n">
        <v>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388.75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DHR</t>
        </is>
      </c>
      <c r="B3" t="n">
        <v>22.88</v>
      </c>
      <c r="C3" t="n">
        <v>0.06</v>
      </c>
      <c r="D3" t="n">
        <v>0.229</v>
      </c>
      <c r="E3" t="inlineStr">
        <is>
          <t>direct</t>
        </is>
      </c>
      <c r="F3" t="n">
        <v>1</v>
      </c>
    </row>
    <row r="4">
      <c r="A4" t="inlineStr">
        <is>
          <t>A</t>
        </is>
      </c>
      <c r="B4" t="n">
        <v>22.37</v>
      </c>
      <c r="C4" t="n">
        <v>0.06</v>
      </c>
      <c r="D4" t="n">
        <v>0.237</v>
      </c>
      <c r="E4" t="inlineStr">
        <is>
          <t>direct</t>
        </is>
      </c>
      <c r="F4" t="n">
        <v>1</v>
      </c>
    </row>
    <row r="5">
      <c r="A5" t="inlineStr">
        <is>
          <t>WAT</t>
        </is>
      </c>
      <c r="B5" t="n">
        <v>25.58</v>
      </c>
      <c r="C5" t="n">
        <v>0.06</v>
      </c>
      <c r="D5" t="n">
        <v>0.028</v>
      </c>
      <c r="E5" t="inlineStr">
        <is>
          <t>segment</t>
        </is>
      </c>
      <c r="F5" t="n">
        <v>0.5</v>
      </c>
    </row>
    <row r="6">
      <c r="A6" t="inlineStr">
        <is>
          <t>IQV</t>
        </is>
      </c>
      <c r="B6" t="n">
        <v>14.51</v>
      </c>
      <c r="C6" t="n">
        <v>0.06</v>
      </c>
      <c r="D6" t="n">
        <v>0.136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Biopharma-Funding / China / Bioprocessing Reset</t>
        </is>
      </c>
      <c r="B3" t="n">
        <v>0.2</v>
      </c>
      <c r="C3" t="n">
        <v>17.153</v>
      </c>
      <c r="D3" t="n">
        <v>13.1</v>
      </c>
      <c r="E3">
        <f>C3*D3</f>
        <v/>
      </c>
      <c r="F3">
        <f>E3/516.62-1</f>
        <v/>
      </c>
    </row>
    <row r="4">
      <c r="A4" t="inlineStr">
        <is>
          <t>R&amp;D-Spend Recession</t>
        </is>
      </c>
      <c r="B4" t="n">
        <v>0.17</v>
      </c>
      <c r="C4" t="n">
        <v>21.135</v>
      </c>
      <c r="D4" t="n">
        <v>18.1</v>
      </c>
      <c r="E4">
        <f>C4*D4</f>
        <v/>
      </c>
      <c r="F4">
        <f>E4/516.62-1</f>
        <v/>
      </c>
    </row>
    <row r="5">
      <c r="A5" t="inlineStr">
        <is>
          <t>Base — Tools + Services Growth</t>
        </is>
      </c>
      <c r="B5" t="n">
        <v>0.35</v>
      </c>
      <c r="C5" t="n">
        <v>25.838</v>
      </c>
      <c r="D5" t="n">
        <v>20.6</v>
      </c>
      <c r="E5">
        <f>C5*D5</f>
        <v/>
      </c>
      <c r="F5">
        <f>E5/516.62-1</f>
        <v/>
      </c>
    </row>
    <row r="6">
      <c r="A6" t="inlineStr">
        <is>
          <t>Growth — Bioprocessing / Biologics Recovery</t>
        </is>
      </c>
      <c r="B6" t="n">
        <v>0.2</v>
      </c>
      <c r="C6" t="n">
        <v>29.172</v>
      </c>
      <c r="D6" t="n">
        <v>24.6</v>
      </c>
      <c r="E6">
        <f>C6*D6</f>
        <v/>
      </c>
      <c r="F6">
        <f>E6/516.62-1</f>
        <v/>
      </c>
    </row>
    <row r="7">
      <c r="A7" t="inlineStr">
        <is>
          <t>Bull — Re-Rate</t>
        </is>
      </c>
      <c r="B7" t="n">
        <v>0.08</v>
      </c>
      <c r="C7" t="n">
        <v>31.723</v>
      </c>
      <c r="D7" t="n">
        <v>28.6</v>
      </c>
      <c r="E7">
        <f>C7*D7</f>
        <v/>
      </c>
      <c r="F7">
        <f>E7/516.62-1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458.8857953945998</v>
      </c>
    </row>
    <row r="5">
      <c r="A5" t="inlineStr">
        <is>
          <t>P10</t>
        </is>
      </c>
      <c r="B5" t="n">
        <v>263.2720782066341</v>
      </c>
    </row>
    <row r="6">
      <c r="A6" t="inlineStr">
        <is>
          <t>P90</t>
        </is>
      </c>
      <c r="B6" t="n">
        <v>745.1318996364272</v>
      </c>
    </row>
    <row r="7">
      <c r="A7" t="inlineStr">
        <is>
          <t>P(&gt; current) %</t>
        </is>
      </c>
      <c r="B7" t="n">
        <v>38.02</v>
      </c>
    </row>
    <row r="8">
      <c r="A8" t="inlineStr">
        <is>
          <t>P(&gt; target) %</t>
        </is>
      </c>
      <c r="B8" t="n">
        <v>38.91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5.136938283400418</v>
      </c>
    </row>
    <row r="13">
      <c r="A13" t="inlineStr">
        <is>
          <t>Gross Margin</t>
        </is>
      </c>
      <c r="B13" t="n">
        <v>26.21477031020362</v>
      </c>
    </row>
    <row r="14">
      <c r="A14" t="inlineStr">
        <is>
          <t>P/E Multiple</t>
        </is>
      </c>
      <c r="B14" t="n">
        <v>68.64829140639597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2026-07-08T09:40:53Z</dcterms:created>
  <dcterms:modified xsi:type="dcterms:W3CDTF">2026-07-08T09:40:53Z</dcterms:modified>
</cp:coreProperties>
</file>