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Teledyne Technologies Incorporated (TDY)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-1.95</v>
      </c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0.201</v>
      </c>
      <c r="C14" s="4" t="n">
        <v>0.205</v>
      </c>
      <c r="D14" s="4" t="n">
        <v>0.211</v>
      </c>
      <c r="E14" s="4" t="n">
        <v>0.211</v>
      </c>
      <c r="F14" s="4" t="n">
        <v>0.211</v>
      </c>
    </row>
    <row r="15">
      <c r="A15" t="inlineStr">
        <is>
          <t>D&amp;A $B</t>
        </is>
      </c>
      <c r="B15" s="4" t="n">
        <v>0.1194</v>
      </c>
      <c r="C15" s="4" t="n">
        <v>0.1249</v>
      </c>
      <c r="D15" s="4" t="n">
        <v>0.1337</v>
      </c>
      <c r="E15" s="4" t="n">
        <v>0.1458</v>
      </c>
      <c r="F15" s="4" t="n">
        <v>0.1612</v>
      </c>
    </row>
    <row r="16">
      <c r="A16" t="inlineStr">
        <is>
          <t>Capex $B</t>
        </is>
      </c>
      <c r="B16" s="4" t="n">
        <v>0.13</v>
      </c>
      <c r="C16" s="4" t="n">
        <v>0.15</v>
      </c>
      <c r="D16" s="4" t="n">
        <v>0.17</v>
      </c>
      <c r="E16" s="4" t="n">
        <v>0.19</v>
      </c>
      <c r="F16" s="4" t="n">
        <v>0.21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6.666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166</v>
      </c>
      <c r="C3" t="n">
        <v>1</v>
      </c>
    </row>
    <row r="4">
      <c r="A4" t="inlineStr">
        <is>
          <t>Revenue CAGR ±3pp</t>
        </is>
      </c>
      <c r="B4" t="n">
        <v>153</v>
      </c>
      <c r="C4" t="n">
        <v>2</v>
      </c>
    </row>
    <row r="5">
      <c r="A5" t="inlineStr">
        <is>
          <t>Terminal × ±15%</t>
        </is>
      </c>
      <c r="B5" t="n">
        <v>137</v>
      </c>
      <c r="C5" t="n">
        <v>3</v>
      </c>
    </row>
    <row r="6">
      <c r="A6" t="inlineStr">
        <is>
          <t>WACC ±1pp</t>
        </is>
      </c>
      <c r="B6" t="n">
        <v>48</v>
      </c>
      <c r="C6" t="n">
        <v>4</v>
      </c>
    </row>
    <row r="7">
      <c r="A7" t="inlineStr">
        <is>
          <t>Capex intensity ±15%</t>
        </is>
      </c>
      <c r="B7" t="n">
        <v>25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641.7</v>
      </c>
    </row>
    <row r="7">
      <c r="A7" s="3" t="inlineStr">
        <is>
          <t>Scenario PWEV target</t>
        </is>
      </c>
      <c r="B7" t="n">
        <v>632.0700000000001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359.1094</v>
      </c>
    </row>
    <row r="12">
      <c r="A12" s="3" t="inlineStr">
        <is>
          <t>MC median</t>
        </is>
      </c>
      <c r="B12" t="n">
        <v>564.0067727278566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6.115</v>
      </c>
      <c r="C3" t="n">
        <v>2.398</v>
      </c>
      <c r="D3" t="n">
        <v>1.15</v>
      </c>
      <c r="E3" t="n">
        <v>1.154</v>
      </c>
      <c r="F3" t="n">
        <v>0.895</v>
      </c>
    </row>
    <row r="4">
      <c r="A4" t="inlineStr">
        <is>
          <t>2024-12-31</t>
        </is>
      </c>
      <c r="B4" t="n">
        <v>5.67</v>
      </c>
      <c r="C4" t="n">
        <v>2.435</v>
      </c>
      <c r="D4" t="n">
        <v>0.989</v>
      </c>
      <c r="E4" t="n">
        <v>0.996</v>
      </c>
      <c r="F4" t="n">
        <v>0.819</v>
      </c>
    </row>
    <row r="5">
      <c r="A5" t="inlineStr">
        <is>
          <t>2023-12-31</t>
        </is>
      </c>
      <c r="B5" t="n">
        <v>5.636</v>
      </c>
      <c r="C5" t="n">
        <v>2.439</v>
      </c>
      <c r="D5" t="n">
        <v>1.034</v>
      </c>
      <c r="E5" t="n">
        <v>1.036</v>
      </c>
      <c r="F5" t="n">
        <v>0.886</v>
      </c>
    </row>
    <row r="6">
      <c r="A6" t="inlineStr">
        <is>
          <t>2022-12-31</t>
        </is>
      </c>
      <c r="B6" t="n">
        <v>5.459</v>
      </c>
      <c r="C6" t="n">
        <v>2.33</v>
      </c>
      <c r="D6" t="n">
        <v>0.972</v>
      </c>
      <c r="E6" t="n">
        <v>0.997</v>
      </c>
      <c r="F6" t="n">
        <v>0.789</v>
      </c>
    </row>
    <row r="7">
      <c r="A7" t="inlineStr">
        <is>
          <t>2021-12-31</t>
        </is>
      </c>
      <c r="B7" t="n">
        <v>4.614</v>
      </c>
      <c r="C7" t="n">
        <v>1.841</v>
      </c>
      <c r="D7" t="n">
        <v>0.624</v>
      </c>
      <c r="E7" t="n">
        <v>0.625</v>
      </c>
      <c r="F7" t="n">
        <v>0.445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1.191</v>
      </c>
      <c r="C11" t="n">
        <v>0.117</v>
      </c>
      <c r="D11" t="n">
        <v>1.074</v>
      </c>
      <c r="E11" t="n">
        <v>0.403</v>
      </c>
    </row>
    <row r="12">
      <c r="A12" t="inlineStr">
        <is>
          <t>2024-12-31</t>
        </is>
      </c>
      <c r="B12" t="n">
        <v>1.192</v>
      </c>
      <c r="C12" t="n">
        <v>0.08400000000000001</v>
      </c>
      <c r="D12" t="n">
        <v>1.108</v>
      </c>
      <c r="E12" t="n">
        <v>0.354</v>
      </c>
    </row>
    <row r="13">
      <c r="A13" t="inlineStr">
        <is>
          <t>2023-12-31</t>
        </is>
      </c>
      <c r="B13" t="n">
        <v>0.836</v>
      </c>
      <c r="C13" t="n">
        <v>0.115</v>
      </c>
      <c r="D13" t="n">
        <v>0.721</v>
      </c>
      <c r="E13" t="n">
        <v>0.045</v>
      </c>
    </row>
    <row r="14">
      <c r="A14" t="inlineStr">
        <is>
          <t>2022-12-31</t>
        </is>
      </c>
      <c r="B14" t="n">
        <v>0.487</v>
      </c>
      <c r="C14" t="n">
        <v>0.093</v>
      </c>
      <c r="D14" t="n">
        <v>0.394</v>
      </c>
      <c r="E14" t="n">
        <v>0.024</v>
      </c>
    </row>
    <row r="15">
      <c r="A15" t="inlineStr">
        <is>
          <t>2021-12-31</t>
        </is>
      </c>
      <c r="B15" t="n">
        <v>0.825</v>
      </c>
      <c r="C15" t="n">
        <v>0.102</v>
      </c>
      <c r="D15" t="n">
        <v>0.723</v>
      </c>
      <c r="E15" t="n">
        <v>0.025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518.52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KEYS</t>
        </is>
      </c>
      <c r="B3" t="n">
        <v>33.67</v>
      </c>
      <c r="C3" t="n">
        <v>0.07000000000000001</v>
      </c>
      <c r="D3" t="n">
        <v>0.188</v>
      </c>
      <c r="E3" t="inlineStr">
        <is>
          <t>direct</t>
        </is>
      </c>
      <c r="F3" t="n">
        <v>1</v>
      </c>
    </row>
    <row r="4">
      <c r="A4" t="inlineStr">
        <is>
          <t>ROP</t>
        </is>
      </c>
      <c r="B4" t="n">
        <v>15.34</v>
      </c>
      <c r="C4" t="n">
        <v>0.07000000000000001</v>
      </c>
      <c r="D4" t="n">
        <v>0.272</v>
      </c>
      <c r="E4" t="inlineStr">
        <is>
          <t>segment</t>
        </is>
      </c>
      <c r="F4" t="n">
        <v>0.5</v>
      </c>
    </row>
    <row r="5">
      <c r="A5" t="inlineStr">
        <is>
          <t>ZBRA</t>
        </is>
      </c>
      <c r="B5" t="n">
        <v>13.05</v>
      </c>
      <c r="C5" t="n">
        <v>0.07000000000000001</v>
      </c>
      <c r="D5" t="n">
        <v>0.15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C3" t="n">
        <v>16.839</v>
      </c>
      <c r="D3" t="n">
        <v>16.8</v>
      </c>
      <c r="E3">
        <f>C3*D3</f>
        <v/>
      </c>
      <c r="F3">
        <f>E3/641.7-1</f>
        <v/>
      </c>
    </row>
    <row r="4">
      <c r="A4" t="inlineStr">
        <is>
          <t>Industrial / Auto Recession</t>
        </is>
      </c>
      <c r="B4" t="n">
        <v>0.17</v>
      </c>
      <c r="C4" t="n">
        <v>19.866</v>
      </c>
      <c r="D4" t="n">
        <v>23</v>
      </c>
      <c r="E4">
        <f>C4*D4</f>
        <v/>
      </c>
      <c r="F4">
        <f>E4/641.7-1</f>
        <v/>
      </c>
    </row>
    <row r="5">
      <c r="A5" t="inlineStr">
        <is>
          <t>Base — Content Growth + Mix</t>
        </is>
      </c>
      <c r="B5" t="n">
        <v>0.35</v>
      </c>
      <c r="C5" t="n">
        <v>23.616</v>
      </c>
      <c r="D5" t="n">
        <v>27</v>
      </c>
      <c r="E5">
        <f>C5*D5</f>
        <v/>
      </c>
      <c r="F5">
        <f>E5/641.7-1</f>
        <v/>
      </c>
    </row>
    <row r="6">
      <c r="A6" t="inlineStr">
        <is>
          <t>Growth — Datacenter / AI Content</t>
        </is>
      </c>
      <c r="B6" t="n">
        <v>0.2</v>
      </c>
      <c r="C6" t="n">
        <v>26.022</v>
      </c>
      <c r="D6" t="n">
        <v>32.5</v>
      </c>
      <c r="E6">
        <f>C6*D6</f>
        <v/>
      </c>
      <c r="F6">
        <f>E6/641.7-1</f>
        <v/>
      </c>
    </row>
    <row r="7">
      <c r="A7" t="inlineStr">
        <is>
          <t>Bull — Re-Rate</t>
        </is>
      </c>
      <c r="B7" t="n">
        <v>0.08</v>
      </c>
      <c r="C7" t="n">
        <v>28.406</v>
      </c>
      <c r="D7" t="n">
        <v>37.5</v>
      </c>
      <c r="E7">
        <f>C7*D7</f>
        <v/>
      </c>
      <c r="F7">
        <f>E7/641.7-1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564.0067727278566</v>
      </c>
    </row>
    <row r="5">
      <c r="A5" t="inlineStr">
        <is>
          <t>P10</t>
        </is>
      </c>
      <c r="B5" t="n">
        <v>293.2059228079184</v>
      </c>
    </row>
    <row r="6">
      <c r="A6" t="inlineStr">
        <is>
          <t>P90</t>
        </is>
      </c>
      <c r="B6" t="n">
        <v>993.0969965714373</v>
      </c>
    </row>
    <row r="7">
      <c r="A7" t="inlineStr">
        <is>
          <t>P(&gt; current) %</t>
        </is>
      </c>
      <c r="B7" t="n">
        <v>39.34</v>
      </c>
    </row>
    <row r="8">
      <c r="A8" t="inlineStr">
        <is>
          <t>P(&gt; target) %</t>
        </is>
      </c>
      <c r="B8" t="n">
        <v>40.48999999999999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5.933770944496136</v>
      </c>
    </row>
    <row r="13">
      <c r="A13" t="inlineStr">
        <is>
          <t>Gross Margin</t>
        </is>
      </c>
      <c r="B13" t="n">
        <v>32.38842850323358</v>
      </c>
    </row>
    <row r="14">
      <c r="A14" t="inlineStr">
        <is>
          <t>P/E Multiple</t>
        </is>
      </c>
      <c r="B14" t="n">
        <v>61.67780055227029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2026-07-08T09:40:51Z</dcterms:created>
  <dcterms:modified xsi:type="dcterms:W3CDTF">2026-07-08T09:40:51Z</dcterms:modified>
</cp:coreProperties>
</file>