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Stryker Corporation (SYK)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-12.36</v>
      </c>
    </row>
    <row r="10">
      <c r="A10" t="inlineStr">
        <is>
          <t>Diluted shares (B)</t>
        </is>
      </c>
      <c r="B10" s="4" t="n">
        <v>0.385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0.267</v>
      </c>
      <c r="C14" s="4" t="n">
        <v>0.273</v>
      </c>
      <c r="D14" s="4" t="n">
        <v>0.281</v>
      </c>
      <c r="E14" s="4" t="n">
        <v>0.281</v>
      </c>
      <c r="F14" s="4" t="n">
        <v>0.281</v>
      </c>
    </row>
    <row r="15">
      <c r="A15" t="inlineStr">
        <is>
          <t>D&amp;A $B</t>
        </is>
      </c>
      <c r="B15" s="4" t="n">
        <v>0.7675</v>
      </c>
      <c r="C15" s="4" t="n">
        <v>0.7823</v>
      </c>
      <c r="D15" s="4" t="n">
        <v>0.8072</v>
      </c>
      <c r="E15" s="4" t="n">
        <v>0.842</v>
      </c>
      <c r="F15" s="4" t="n">
        <v>0.8868</v>
      </c>
    </row>
    <row r="16">
      <c r="A16" t="inlineStr">
        <is>
          <t>Capex $B</t>
        </is>
      </c>
      <c r="B16" s="4" t="n">
        <v>0.8</v>
      </c>
      <c r="C16" s="4" t="n">
        <v>0.85</v>
      </c>
      <c r="D16" s="4" t="n">
        <v>0.91</v>
      </c>
      <c r="E16" s="4" t="n">
        <v>0.97</v>
      </c>
      <c r="F16" s="4" t="n">
        <v>1.03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26.786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79</v>
      </c>
      <c r="C3" t="n">
        <v>1</v>
      </c>
    </row>
    <row r="4">
      <c r="A4" t="inlineStr">
        <is>
          <t>Terminal × ±15%</t>
        </is>
      </c>
      <c r="B4" t="n">
        <v>69</v>
      </c>
      <c r="C4" t="n">
        <v>2</v>
      </c>
    </row>
    <row r="5">
      <c r="A5" t="inlineStr">
        <is>
          <t>Op margin ±3pp</t>
        </is>
      </c>
      <c r="B5" t="n">
        <v>65</v>
      </c>
      <c r="C5" t="n">
        <v>3</v>
      </c>
    </row>
    <row r="6">
      <c r="A6" t="inlineStr">
        <is>
          <t>WACC ±1pp</t>
        </is>
      </c>
      <c r="B6" t="n">
        <v>25</v>
      </c>
      <c r="C6" t="n">
        <v>4</v>
      </c>
    </row>
    <row r="7">
      <c r="A7" t="inlineStr">
        <is>
          <t>Capex intensity ±15%</t>
        </is>
      </c>
      <c r="B7" t="n">
        <v>12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329.74</v>
      </c>
    </row>
    <row r="7">
      <c r="A7" s="3" t="inlineStr">
        <is>
          <t>Scenario PWEV target</t>
        </is>
      </c>
      <c r="B7" t="n">
        <v>315.42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229.2052</v>
      </c>
    </row>
    <row r="12">
      <c r="A12" s="3" t="inlineStr">
        <is>
          <t>MC median</t>
        </is>
      </c>
      <c r="B12" t="n">
        <v>282.9841392443073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25.116</v>
      </c>
      <c r="C3" t="n">
        <v>16.065</v>
      </c>
      <c r="D3" t="n">
        <v>4.889</v>
      </c>
      <c r="E3" t="n">
        <v>5.121</v>
      </c>
      <c r="F3" t="n">
        <v>3.246</v>
      </c>
    </row>
    <row r="4">
      <c r="A4" t="inlineStr">
        <is>
          <t>2024-12-31</t>
        </is>
      </c>
      <c r="B4" t="n">
        <v>22.595</v>
      </c>
      <c r="C4" t="n">
        <v>13.98</v>
      </c>
      <c r="D4" t="n">
        <v>5.061</v>
      </c>
      <c r="E4" t="n">
        <v>3.888</v>
      </c>
      <c r="F4" t="n">
        <v>2.993</v>
      </c>
    </row>
    <row r="5">
      <c r="A5" t="inlineStr">
        <is>
          <t>2023-12-31</t>
        </is>
      </c>
      <c r="B5" t="n">
        <v>20.498</v>
      </c>
      <c r="C5" t="n">
        <v>12.494</v>
      </c>
      <c r="D5" t="n">
        <v>4.281</v>
      </c>
      <c r="E5" t="n">
        <v>4.029</v>
      </c>
      <c r="F5" t="n">
        <v>3.165</v>
      </c>
    </row>
    <row r="6">
      <c r="A6" t="inlineStr">
        <is>
          <t>2022-12-31</t>
        </is>
      </c>
      <c r="B6" t="n">
        <v>18.449</v>
      </c>
      <c r="C6" t="n">
        <v>11.04</v>
      </c>
      <c r="D6" t="n">
        <v>3.734</v>
      </c>
      <c r="E6" t="n">
        <v>3.02</v>
      </c>
      <c r="F6" t="n">
        <v>2.358</v>
      </c>
    </row>
    <row r="7">
      <c r="A7" t="inlineStr">
        <is>
          <t>2021-12-31</t>
        </is>
      </c>
      <c r="B7" t="n">
        <v>17.108</v>
      </c>
      <c r="C7" t="n">
        <v>10.709</v>
      </c>
      <c r="D7" t="n">
        <v>3.763</v>
      </c>
      <c r="E7" t="n">
        <v>2.618</v>
      </c>
      <c r="F7" t="n">
        <v>1.994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5.044</v>
      </c>
      <c r="C11" t="n">
        <v>0.761</v>
      </c>
      <c r="D11" t="n">
        <v>4.283</v>
      </c>
      <c r="E11" t="n">
        <v>0</v>
      </c>
    </row>
    <row r="12">
      <c r="A12" t="inlineStr">
        <is>
          <t>2024-12-31</t>
        </is>
      </c>
      <c r="B12" t="n">
        <v>4.242</v>
      </c>
      <c r="C12" t="n">
        <v>0.755</v>
      </c>
      <c r="D12" t="n">
        <v>3.487</v>
      </c>
      <c r="E12" t="n">
        <v>0.195</v>
      </c>
    </row>
    <row r="13">
      <c r="A13" t="inlineStr">
        <is>
          <t>2023-12-31</t>
        </is>
      </c>
      <c r="B13" t="n">
        <v>3.711</v>
      </c>
      <c r="C13" t="n">
        <v>0.575</v>
      </c>
      <c r="D13" t="n">
        <v>3.136</v>
      </c>
      <c r="E13" t="n">
        <v>0.155</v>
      </c>
    </row>
    <row r="14">
      <c r="A14" t="inlineStr">
        <is>
          <t>2022-12-31</t>
        </is>
      </c>
      <c r="B14" t="n">
        <v>2.624</v>
      </c>
      <c r="C14" t="n">
        <v>0.588</v>
      </c>
      <c r="D14" t="n">
        <v>2.036</v>
      </c>
      <c r="E14" t="n">
        <v>0.122</v>
      </c>
    </row>
    <row r="15">
      <c r="A15" t="inlineStr">
        <is>
          <t>2021-12-31</t>
        </is>
      </c>
      <c r="B15" t="n">
        <v>3.263</v>
      </c>
      <c r="C15" t="n">
        <v>0.525</v>
      </c>
      <c r="D15" t="n">
        <v>2.738</v>
      </c>
      <c r="E15" t="n">
        <v>0.114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266.35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ABT</t>
        </is>
      </c>
      <c r="B3" t="n">
        <v>17.01</v>
      </c>
      <c r="C3" t="n">
        <v>0.06</v>
      </c>
      <c r="D3" t="n">
        <v>0.135</v>
      </c>
      <c r="E3" t="inlineStr">
        <is>
          <t>direct</t>
        </is>
      </c>
      <c r="F3" t="n">
        <v>1</v>
      </c>
    </row>
    <row r="4">
      <c r="A4" t="inlineStr">
        <is>
          <t>ISRG</t>
        </is>
      </c>
      <c r="B4" t="n">
        <v>38.61</v>
      </c>
      <c r="C4" t="n">
        <v>0.06</v>
      </c>
      <c r="D4" t="n">
        <v>0.309</v>
      </c>
      <c r="E4" t="inlineStr">
        <is>
          <t>broad</t>
        </is>
      </c>
      <c r="F4" t="n">
        <v>0.25</v>
      </c>
    </row>
    <row r="5">
      <c r="A5" t="inlineStr">
        <is>
          <t>MDT</t>
        </is>
      </c>
      <c r="B5" t="n">
        <v>13.51</v>
      </c>
      <c r="C5" t="n">
        <v>0.06</v>
      </c>
      <c r="D5" t="n">
        <v>0.221</v>
      </c>
      <c r="E5" t="inlineStr">
        <is>
          <t>segment</t>
        </is>
      </c>
      <c r="F5" t="n">
        <v>0.5</v>
      </c>
    </row>
    <row r="6">
      <c r="A6" t="inlineStr">
        <is>
          <t>BSX</t>
        </is>
      </c>
      <c r="B6" t="n">
        <v>13.16</v>
      </c>
      <c r="C6" t="n">
        <v>0.06</v>
      </c>
      <c r="D6" t="n">
        <v>0.206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17.8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/ Competition / GLP-1 Procedure Hit</t>
        </is>
      </c>
      <c r="B3" t="n">
        <v>0.2</v>
      </c>
      <c r="C3" t="n">
        <v>10.75</v>
      </c>
      <c r="D3" t="n">
        <v>12.9</v>
      </c>
      <c r="E3">
        <f>C3*D3</f>
        <v/>
      </c>
      <c r="F3">
        <f>E3/329.74-1</f>
        <v/>
      </c>
    </row>
    <row r="4">
      <c r="A4" t="inlineStr">
        <is>
          <t>Hospital-Capex / Utilization Recession</t>
        </is>
      </c>
      <c r="B4" t="n">
        <v>0.17</v>
      </c>
      <c r="C4" t="n">
        <v>12.569</v>
      </c>
      <c r="D4" t="n">
        <v>18.7</v>
      </c>
      <c r="E4">
        <f>C4*D4</f>
        <v/>
      </c>
      <c r="F4">
        <f>E4/329.74-1</f>
        <v/>
      </c>
    </row>
    <row r="5">
      <c r="A5" t="inlineStr">
        <is>
          <t>Base — Procedure Volume + Innovation</t>
        </is>
      </c>
      <c r="B5" t="n">
        <v>0.35</v>
      </c>
      <c r="C5" t="n">
        <v>15.038</v>
      </c>
      <c r="D5" t="n">
        <v>21.8</v>
      </c>
      <c r="E5">
        <f>C5*D5</f>
        <v/>
      </c>
      <c r="F5">
        <f>E5/329.74-1</f>
        <v/>
      </c>
    </row>
    <row r="6">
      <c r="A6" t="inlineStr">
        <is>
          <t>Growth — New-Product Cycle / Penetration</t>
        </is>
      </c>
      <c r="B6" t="n">
        <v>0.2</v>
      </c>
      <c r="C6" t="n">
        <v>16.516</v>
      </c>
      <c r="D6" t="n">
        <v>26.5</v>
      </c>
      <c r="E6">
        <f>C6*D6</f>
        <v/>
      </c>
      <c r="F6">
        <f>E6/329.74-1</f>
        <v/>
      </c>
    </row>
    <row r="7">
      <c r="A7" t="inlineStr">
        <is>
          <t>Bull — Re-Rate</t>
        </is>
      </c>
      <c r="B7" t="n">
        <v>0.08</v>
      </c>
      <c r="C7" t="n">
        <v>17.465</v>
      </c>
      <c r="D7" t="n">
        <v>31.5</v>
      </c>
      <c r="E7">
        <f>C7*D7</f>
        <v/>
      </c>
      <c r="F7">
        <f>E7/329.74-1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282.9841392443073</v>
      </c>
    </row>
    <row r="5">
      <c r="A5" t="inlineStr">
        <is>
          <t>P10</t>
        </is>
      </c>
      <c r="B5" t="n">
        <v>167.5735118655209</v>
      </c>
    </row>
    <row r="6">
      <c r="A6" t="inlineStr">
        <is>
          <t>P90</t>
        </is>
      </c>
      <c r="B6" t="n">
        <v>443.4241368379519</v>
      </c>
    </row>
    <row r="7">
      <c r="A7" t="inlineStr">
        <is>
          <t>P(&gt; current) %</t>
        </is>
      </c>
      <c r="B7" t="n">
        <v>33.98999999999999</v>
      </c>
    </row>
    <row r="8">
      <c r="A8" t="inlineStr">
        <is>
          <t>P(&gt; target) %</t>
        </is>
      </c>
      <c r="B8" t="n">
        <v>38.3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4.510084162615632</v>
      </c>
    </row>
    <row r="13">
      <c r="A13" t="inlineStr">
        <is>
          <t>Gross Margin</t>
        </is>
      </c>
      <c r="B13" t="n">
        <v>26.68664763397831</v>
      </c>
    </row>
    <row r="14">
      <c r="A14" t="inlineStr">
        <is>
          <t>P/E Multiple</t>
        </is>
      </c>
      <c r="B14" t="n">
        <v>68.80326820340606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2026-07-08T09:40:49Z</dcterms:created>
  <dcterms:modified xsi:type="dcterms:W3CDTF">2026-07-08T09:40:49Z</dcterms:modified>
</cp:coreProperties>
</file>