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STERIS plc (STE)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-1.65</v>
      </c>
    </row>
    <row r="10">
      <c r="A10" t="inlineStr">
        <is>
          <t>Diluted shares (B)</t>
        </is>
      </c>
      <c r="B10" s="4" t="n">
        <v>0.097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0.213</v>
      </c>
      <c r="C14" s="4" t="n">
        <v>0.218</v>
      </c>
      <c r="D14" s="4" t="n">
        <v>0.225</v>
      </c>
      <c r="E14" s="4" t="n">
        <v>0.225</v>
      </c>
      <c r="F14" s="4" t="n">
        <v>0.225</v>
      </c>
    </row>
    <row r="15">
      <c r="A15" t="inlineStr">
        <is>
          <t>D&amp;A $B</t>
        </is>
      </c>
      <c r="B15" s="4" t="n">
        <v>0.37</v>
      </c>
      <c r="C15" s="4" t="n">
        <v>0.3727</v>
      </c>
      <c r="D15" s="4" t="n">
        <v>0.377</v>
      </c>
      <c r="E15" s="4" t="n">
        <v>0.383</v>
      </c>
      <c r="F15" s="4" t="n">
        <v>0.3915</v>
      </c>
    </row>
    <row r="16">
      <c r="A16" t="inlineStr">
        <is>
          <t>Capex $B</t>
        </is>
      </c>
      <c r="B16" s="4" t="n">
        <v>0.375</v>
      </c>
      <c r="C16" s="4" t="n">
        <v>0.385</v>
      </c>
      <c r="D16" s="4" t="n">
        <v>0.395</v>
      </c>
      <c r="E16" s="4" t="n">
        <v>0.405</v>
      </c>
      <c r="F16" s="4" t="n">
        <v>0.42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6.296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56</v>
      </c>
      <c r="C3" t="n">
        <v>1</v>
      </c>
    </row>
    <row r="4">
      <c r="A4" t="inlineStr">
        <is>
          <t>Revenue CAGR ±3pp</t>
        </is>
      </c>
      <c r="B4" t="n">
        <v>53</v>
      </c>
      <c r="C4" t="n">
        <v>2</v>
      </c>
    </row>
    <row r="5">
      <c r="A5" t="inlineStr">
        <is>
          <t>Terminal × ±15%</t>
        </is>
      </c>
      <c r="B5" t="n">
        <v>46</v>
      </c>
      <c r="C5" t="n">
        <v>3</v>
      </c>
    </row>
    <row r="6">
      <c r="A6" t="inlineStr">
        <is>
          <t>Capex intensity ±15%</t>
        </is>
      </c>
      <c r="B6" t="n">
        <v>19</v>
      </c>
      <c r="C6" t="n">
        <v>4</v>
      </c>
    </row>
    <row r="7">
      <c r="A7" t="inlineStr">
        <is>
          <t>WACC ±1pp</t>
        </is>
      </c>
      <c r="B7" t="n">
        <v>17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215.39</v>
      </c>
    </row>
    <row r="7">
      <c r="A7" s="3" t="inlineStr">
        <is>
          <t>Scenario PWEV target</t>
        </is>
      </c>
      <c r="B7" t="n">
        <v>211.66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211.9942</v>
      </c>
    </row>
    <row r="12">
      <c r="A12" s="3" t="inlineStr">
        <is>
          <t>MC median</t>
        </is>
      </c>
      <c r="B12" t="n">
        <v>189.9283160359641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2026-03-31</t>
        </is>
      </c>
      <c r="B3" t="n">
        <v>5.936</v>
      </c>
      <c r="C3" t="n">
        <v>2.627</v>
      </c>
      <c r="D3" t="n">
        <v>1.102</v>
      </c>
      <c r="E3" t="n">
        <v>1.108</v>
      </c>
      <c r="F3" t="n">
        <v>0.785</v>
      </c>
    </row>
    <row r="4">
      <c r="A4" t="inlineStr">
        <is>
          <t>2025-03-31</t>
        </is>
      </c>
      <c r="B4" t="n">
        <v>5.46</v>
      </c>
      <c r="C4" t="n">
        <v>2.403</v>
      </c>
      <c r="D4" t="n">
        <v>0.867</v>
      </c>
      <c r="E4" t="n">
        <v>0.882</v>
      </c>
      <c r="F4" t="n">
        <v>0.615</v>
      </c>
    </row>
    <row r="5">
      <c r="A5" t="inlineStr">
        <is>
          <t>2024-03-31</t>
        </is>
      </c>
      <c r="B5" t="n">
        <v>5.139</v>
      </c>
      <c r="C5" t="n">
        <v>2.218</v>
      </c>
      <c r="D5" t="n">
        <v>0.836</v>
      </c>
      <c r="E5" t="n">
        <v>0.847</v>
      </c>
      <c r="F5" t="n">
        <v>0.378</v>
      </c>
    </row>
    <row r="6">
      <c r="A6" t="inlineStr">
        <is>
          <t>2023-03-31</t>
        </is>
      </c>
      <c r="B6" t="n">
        <v>4.536</v>
      </c>
      <c r="C6" t="n">
        <v>1.981</v>
      </c>
      <c r="D6" t="n">
        <v>0.791</v>
      </c>
      <c r="E6" t="n">
        <v>0.8120000000000001</v>
      </c>
      <c r="F6" t="n">
        <v>0.107</v>
      </c>
    </row>
    <row r="7">
      <c r="A7" t="inlineStr">
        <is>
          <t>2022-03-31</t>
        </is>
      </c>
      <c r="B7" t="n">
        <v>4.223</v>
      </c>
      <c r="C7" t="n">
        <v>1.883</v>
      </c>
      <c r="D7" t="n">
        <v>0.478</v>
      </c>
      <c r="E7" t="n">
        <v>0.456</v>
      </c>
      <c r="F7" t="n">
        <v>0.244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2026-03-31</t>
        </is>
      </c>
      <c r="B11" t="n">
        <v>1.341</v>
      </c>
      <c r="C11" t="n">
        <v>0.369</v>
      </c>
      <c r="D11" t="n">
        <v>0.972</v>
      </c>
      <c r="E11" t="n">
        <v>0.236</v>
      </c>
    </row>
    <row r="12">
      <c r="A12" t="inlineStr">
        <is>
          <t>2025-03-31</t>
        </is>
      </c>
      <c r="B12" t="n">
        <v>1.148</v>
      </c>
      <c r="C12" t="n">
        <v>0.37</v>
      </c>
      <c r="D12" t="n">
        <v>0.778</v>
      </c>
      <c r="E12" t="n">
        <v>0.211</v>
      </c>
    </row>
    <row r="13">
      <c r="A13" t="inlineStr">
        <is>
          <t>2024-03-31</t>
        </is>
      </c>
      <c r="B13" t="n">
        <v>0.973</v>
      </c>
      <c r="C13" t="n">
        <v>0.36</v>
      </c>
      <c r="D13" t="n">
        <v>0.613</v>
      </c>
      <c r="E13" t="n">
        <v>0.012</v>
      </c>
    </row>
    <row r="14">
      <c r="A14" t="inlineStr">
        <is>
          <t>2023-03-31</t>
        </is>
      </c>
      <c r="B14" t="n">
        <v>0.757</v>
      </c>
      <c r="C14" t="n">
        <v>0.362</v>
      </c>
      <c r="D14" t="n">
        <v>0.395</v>
      </c>
      <c r="E14" t="n">
        <v>0.309</v>
      </c>
    </row>
    <row r="15">
      <c r="A15" t="inlineStr">
        <is>
          <t>2022-03-31</t>
        </is>
      </c>
      <c r="B15" t="n">
        <v>0.6850000000000001</v>
      </c>
      <c r="C15" t="n">
        <v>0.288</v>
      </c>
      <c r="D15" t="n">
        <v>0.397</v>
      </c>
      <c r="E15" t="n">
        <v>0.056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186.65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ABT</t>
        </is>
      </c>
      <c r="B3" t="n">
        <v>17.01</v>
      </c>
      <c r="C3" t="n">
        <v>0.06</v>
      </c>
      <c r="D3" t="n">
        <v>0.135</v>
      </c>
      <c r="E3" t="inlineStr">
        <is>
          <t>direct</t>
        </is>
      </c>
      <c r="F3" t="n">
        <v>1</v>
      </c>
    </row>
    <row r="4">
      <c r="A4" t="inlineStr">
        <is>
          <t>ISRG</t>
        </is>
      </c>
      <c r="B4" t="n">
        <v>38.61</v>
      </c>
      <c r="C4" t="n">
        <v>0.06</v>
      </c>
      <c r="D4" t="n">
        <v>0.309</v>
      </c>
      <c r="E4" t="inlineStr">
        <is>
          <t>broad</t>
        </is>
      </c>
      <c r="F4" t="n">
        <v>0.25</v>
      </c>
    </row>
    <row r="5">
      <c r="A5" t="inlineStr">
        <is>
          <t>SYK</t>
        </is>
      </c>
      <c r="B5" t="n">
        <v>21.05</v>
      </c>
      <c r="C5" t="n">
        <v>0.06</v>
      </c>
      <c r="D5" t="n">
        <v>0.178</v>
      </c>
      <c r="E5" t="inlineStr">
        <is>
          <t>direct</t>
        </is>
      </c>
      <c r="F5" t="n">
        <v>1</v>
      </c>
    </row>
    <row r="6">
      <c r="A6" t="inlineStr">
        <is>
          <t>MDT</t>
        </is>
      </c>
      <c r="B6" t="n">
        <v>13.51</v>
      </c>
      <c r="C6" t="n">
        <v>0.06</v>
      </c>
      <c r="D6" t="n">
        <v>0.221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19.8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Competition / GLP-1 Procedure Hit</t>
        </is>
      </c>
      <c r="B3" t="n">
        <v>0.2</v>
      </c>
      <c r="C3" t="n">
        <v>7.095</v>
      </c>
      <c r="D3" t="n">
        <v>13.2</v>
      </c>
      <c r="E3">
        <f>C3*D3</f>
        <v/>
      </c>
      <c r="F3">
        <f>E3/215.39-1</f>
        <v/>
      </c>
    </row>
    <row r="4">
      <c r="A4" t="inlineStr">
        <is>
          <t>Hospital-Capex / Utilization Recession</t>
        </is>
      </c>
      <c r="B4" t="n">
        <v>0.17</v>
      </c>
      <c r="C4" t="n">
        <v>9.115</v>
      </c>
      <c r="D4" t="n">
        <v>17</v>
      </c>
      <c r="E4">
        <f>C4*D4</f>
        <v/>
      </c>
      <c r="F4">
        <f>E4/215.39-1</f>
        <v/>
      </c>
    </row>
    <row r="5">
      <c r="A5" t="inlineStr">
        <is>
          <t>Base — Procedure Volume + Innovation</t>
        </is>
      </c>
      <c r="B5" t="n">
        <v>0.35</v>
      </c>
      <c r="C5" t="n">
        <v>10.706</v>
      </c>
      <c r="D5" t="n">
        <v>20.5</v>
      </c>
      <c r="E5">
        <f>C5*D5</f>
        <v/>
      </c>
      <c r="F5">
        <f>E5/215.39-1</f>
        <v/>
      </c>
    </row>
    <row r="6">
      <c r="A6" t="inlineStr">
        <is>
          <t>Growth — New-Product Cycle / Penetration</t>
        </is>
      </c>
      <c r="B6" t="n">
        <v>0.2</v>
      </c>
      <c r="C6" t="n">
        <v>12.083</v>
      </c>
      <c r="D6" t="n">
        <v>24.3</v>
      </c>
      <c r="E6">
        <f>C6*D6</f>
        <v/>
      </c>
      <c r="F6">
        <f>E6/215.39-1</f>
        <v/>
      </c>
    </row>
    <row r="7">
      <c r="A7" t="inlineStr">
        <is>
          <t>Bull — Re-Rate</t>
        </is>
      </c>
      <c r="B7" t="n">
        <v>0.08</v>
      </c>
      <c r="C7" t="n">
        <v>13.125</v>
      </c>
      <c r="D7" t="n">
        <v>27.9</v>
      </c>
      <c r="E7">
        <f>C7*D7</f>
        <v/>
      </c>
      <c r="F7">
        <f>E7/215.39-1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189.9283160359641</v>
      </c>
    </row>
    <row r="5">
      <c r="A5" t="inlineStr">
        <is>
          <t>P10</t>
        </is>
      </c>
      <c r="B5" t="n">
        <v>106.8057711982082</v>
      </c>
    </row>
    <row r="6">
      <c r="A6" t="inlineStr">
        <is>
          <t>P90</t>
        </is>
      </c>
      <c r="B6" t="n">
        <v>308.8749050503573</v>
      </c>
    </row>
    <row r="7">
      <c r="A7" t="inlineStr">
        <is>
          <t>P(&gt; current) %</t>
        </is>
      </c>
      <c r="B7" t="n">
        <v>37.76</v>
      </c>
    </row>
    <row r="8">
      <c r="A8" t="inlineStr">
        <is>
          <t>P(&gt; target) %</t>
        </is>
      </c>
      <c r="B8" t="n">
        <v>39.37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3.91280315969679</v>
      </c>
    </row>
    <row r="13">
      <c r="A13" t="inlineStr">
        <is>
          <t>Gross Margin</t>
        </is>
      </c>
      <c r="B13" t="n">
        <v>36.20066775181837</v>
      </c>
    </row>
    <row r="14">
      <c r="A14" t="inlineStr">
        <is>
          <t>P/E Multiple</t>
        </is>
      </c>
      <c r="B14" t="n">
        <v>59.88652908848485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2026-07-08T09:40:45Z</dcterms:created>
  <dcterms:modified xsi:type="dcterms:W3CDTF">2026-07-08T09:40:45Z</dcterms:modified>
</cp:coreProperties>
</file>