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S&amp;P Global Inc (SPGI)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-12.09</v>
      </c>
    </row>
    <row r="10">
      <c r="A10" t="inlineStr">
        <is>
          <t>Diluted shares (B)</t>
        </is>
      </c>
      <c r="B10" s="4" t="n">
        <v>0.288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0.08</v>
      </c>
      <c r="D13" s="4" t="n">
        <v>0.07000000000000001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0.462</v>
      </c>
      <c r="C14" s="4" t="n">
        <v>0.472</v>
      </c>
      <c r="D14" s="4" t="n">
        <v>0.486</v>
      </c>
      <c r="E14" s="4" t="n">
        <v>0.486</v>
      </c>
      <c r="F14" s="4" t="n">
        <v>0.486</v>
      </c>
    </row>
    <row r="15">
      <c r="A15" t="inlineStr">
        <is>
          <t>D&amp;A $B</t>
        </is>
      </c>
      <c r="B15" s="4" t="n">
        <v>0.1975</v>
      </c>
      <c r="C15" s="4" t="n">
        <v>0.205</v>
      </c>
      <c r="D15" s="4" t="n">
        <v>0.2175</v>
      </c>
      <c r="E15" s="4" t="n">
        <v>0.2333</v>
      </c>
      <c r="F15" s="4" t="n">
        <v>0.2525</v>
      </c>
    </row>
    <row r="16">
      <c r="A16" t="inlineStr">
        <is>
          <t>Capex $B</t>
        </is>
      </c>
      <c r="B16" s="4" t="n">
        <v>0.21</v>
      </c>
      <c r="C16" s="4" t="n">
        <v>0.24</v>
      </c>
      <c r="D16" s="4" t="n">
        <v>0.27</v>
      </c>
      <c r="E16" s="4" t="n">
        <v>0.29</v>
      </c>
      <c r="F16" s="4" t="n">
        <v>0.31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16.988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109</v>
      </c>
      <c r="C3" t="n">
        <v>1</v>
      </c>
    </row>
    <row r="4">
      <c r="A4" t="inlineStr">
        <is>
          <t>Terminal × ±15%</t>
        </is>
      </c>
      <c r="B4" t="n">
        <v>98</v>
      </c>
      <c r="C4" t="n">
        <v>2</v>
      </c>
    </row>
    <row r="5">
      <c r="A5" t="inlineStr">
        <is>
          <t>Op margin ±3pp</t>
        </is>
      </c>
      <c r="B5" t="n">
        <v>53</v>
      </c>
      <c r="C5" t="n">
        <v>3</v>
      </c>
    </row>
    <row r="6">
      <c r="A6" t="inlineStr">
        <is>
          <t>WACC ±1pp</t>
        </is>
      </c>
      <c r="B6" t="n">
        <v>36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443.46</v>
      </c>
    </row>
    <row r="7">
      <c r="A7" s="3" t="inlineStr">
        <is>
          <t>Scenario PWEV target</t>
        </is>
      </c>
      <c r="B7" t="n">
        <v>405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415.7325</v>
      </c>
    </row>
    <row r="12">
      <c r="A12" s="3" t="inlineStr">
        <is>
          <t>MC median</t>
        </is>
      </c>
      <c r="B12" t="n">
        <v>365.0179861855149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15.336</v>
      </c>
      <c r="C3" t="n">
        <v>10.773</v>
      </c>
      <c r="D3" t="n">
        <v>6.478</v>
      </c>
      <c r="E3" t="n">
        <v>6.514</v>
      </c>
      <c r="F3" t="n">
        <v>4.471</v>
      </c>
    </row>
    <row r="4">
      <c r="A4" t="inlineStr">
        <is>
          <t>2024-12-31</t>
        </is>
      </c>
      <c r="B4" t="n">
        <v>14.208</v>
      </c>
      <c r="C4" t="n">
        <v>9.817</v>
      </c>
      <c r="D4" t="n">
        <v>5.58</v>
      </c>
      <c r="E4" t="n">
        <v>5.605</v>
      </c>
      <c r="F4" t="n">
        <v>3.852</v>
      </c>
    </row>
    <row r="5">
      <c r="A5" t="inlineStr">
        <is>
          <t>2023-12-31</t>
        </is>
      </c>
      <c r="B5" t="n">
        <v>12.497</v>
      </c>
      <c r="C5" t="n">
        <v>12.497</v>
      </c>
      <c r="D5" t="n">
        <v>4.02</v>
      </c>
      <c r="E5" t="n">
        <v>4.02</v>
      </c>
      <c r="F5" t="n">
        <v>2.626</v>
      </c>
    </row>
    <row r="6">
      <c r="A6" t="inlineStr">
        <is>
          <t>2022-12-31</t>
        </is>
      </c>
      <c r="B6" t="n">
        <v>11.181</v>
      </c>
      <c r="C6" t="n">
        <v>7.428</v>
      </c>
      <c r="D6" t="n">
        <v>4.944</v>
      </c>
      <c r="E6" t="n">
        <v>5.006</v>
      </c>
      <c r="F6" t="n">
        <v>3.248</v>
      </c>
    </row>
    <row r="7">
      <c r="A7" t="inlineStr">
        <is>
          <t>2021-12-31</t>
        </is>
      </c>
      <c r="B7" t="n">
        <v>8.297000000000001</v>
      </c>
      <c r="C7" t="n">
        <v>6.117</v>
      </c>
      <c r="D7" t="n">
        <v>4.221</v>
      </c>
      <c r="E7" t="n">
        <v>4.283</v>
      </c>
      <c r="F7" t="n">
        <v>3.024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5.651</v>
      </c>
      <c r="C11" t="n">
        <v>0.195</v>
      </c>
      <c r="D11" t="n">
        <v>5.456</v>
      </c>
      <c r="E11" t="n">
        <v>5.001</v>
      </c>
    </row>
    <row r="12">
      <c r="A12" t="inlineStr">
        <is>
          <t>2024-12-31</t>
        </is>
      </c>
      <c r="B12" t="n">
        <v>5.689</v>
      </c>
      <c r="C12" t="n">
        <v>0.124</v>
      </c>
      <c r="D12" t="n">
        <v>5.565</v>
      </c>
      <c r="E12" t="n">
        <v>3.301</v>
      </c>
    </row>
    <row r="13">
      <c r="A13" t="inlineStr">
        <is>
          <t>2023-12-31</t>
        </is>
      </c>
      <c r="B13" t="n">
        <v>3.71</v>
      </c>
      <c r="C13" t="n">
        <v>0.143</v>
      </c>
      <c r="D13" t="n">
        <v>3.567</v>
      </c>
      <c r="E13" t="n">
        <v>3.301</v>
      </c>
    </row>
    <row r="14">
      <c r="A14" t="inlineStr">
        <is>
          <t>2022-12-31</t>
        </is>
      </c>
      <c r="B14" t="n">
        <v>2.603</v>
      </c>
      <c r="C14" t="n">
        <v>0.089</v>
      </c>
      <c r="D14" t="n">
        <v>2.514</v>
      </c>
      <c r="E14" t="n">
        <v>12.004</v>
      </c>
    </row>
    <row r="15">
      <c r="A15" t="inlineStr">
        <is>
          <t>2021-12-31</t>
        </is>
      </c>
      <c r="B15" t="n">
        <v>3.598</v>
      </c>
      <c r="C15" t="n">
        <v>0.035</v>
      </c>
      <c r="D15" t="n">
        <v>3.563</v>
      </c>
      <c r="E15" t="n">
        <v>8.503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384.43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CME</t>
        </is>
      </c>
      <c r="B3" t="n">
        <v>18.38</v>
      </c>
      <c r="C3" t="n">
        <v>0.08</v>
      </c>
      <c r="D3" t="n">
        <v>0.698</v>
      </c>
      <c r="E3" t="inlineStr">
        <is>
          <t>direct</t>
        </is>
      </c>
      <c r="F3" t="n">
        <v>1</v>
      </c>
    </row>
    <row r="4">
      <c r="A4" t="inlineStr">
        <is>
          <t>MCO</t>
        </is>
      </c>
      <c r="B4" t="n">
        <v>26.6</v>
      </c>
      <c r="C4" t="n">
        <v>0.08</v>
      </c>
      <c r="D4" t="n">
        <v>0.457</v>
      </c>
      <c r="E4" t="inlineStr">
        <is>
          <t>direct</t>
        </is>
      </c>
      <c r="F4" t="n">
        <v>1</v>
      </c>
    </row>
    <row r="5">
      <c r="A5" t="inlineStr">
        <is>
          <t>ICE</t>
        </is>
      </c>
      <c r="B5" t="n">
        <v>18.05</v>
      </c>
      <c r="C5" t="n">
        <v>0.08</v>
      </c>
      <c r="D5" t="n">
        <v>0.573</v>
      </c>
      <c r="E5" t="inlineStr">
        <is>
          <t>direct</t>
        </is>
      </c>
      <c r="F5" t="n">
        <v>1</v>
      </c>
    </row>
    <row r="6">
      <c r="A6" t="inlineStr">
        <is>
          <t>NDAQ</t>
        </is>
      </c>
      <c r="B6" t="n">
        <v>22.68</v>
      </c>
      <c r="C6" t="n">
        <v>0.08</v>
      </c>
      <c r="D6" t="n">
        <v>0.484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/ Subscription Decline / Competition</t>
        </is>
      </c>
      <c r="B3" t="n">
        <v>0.2</v>
      </c>
      <c r="C3" t="n">
        <v>12.679</v>
      </c>
      <c r="D3" t="n">
        <v>13</v>
      </c>
      <c r="E3">
        <f>C3*D3</f>
        <v/>
      </c>
      <c r="F3">
        <f>E3/443.46-1</f>
        <v/>
      </c>
    </row>
    <row r="4">
      <c r="A4" t="inlineStr">
        <is>
          <t>Market-Activity Recession</t>
        </is>
      </c>
      <c r="B4" t="n">
        <v>0.17</v>
      </c>
      <c r="C4" t="n">
        <v>17.054</v>
      </c>
      <c r="D4" t="n">
        <v>17.5</v>
      </c>
      <c r="E4">
        <f>C4*D4</f>
        <v/>
      </c>
      <c r="F4">
        <f>E4/443.46-1</f>
        <v/>
      </c>
    </row>
    <row r="5">
      <c r="A5" t="inlineStr">
        <is>
          <t>Base — Recurring Data + Volume Growth</t>
        </is>
      </c>
      <c r="B5" t="n">
        <v>0.35</v>
      </c>
      <c r="C5" t="n">
        <v>20.325</v>
      </c>
      <c r="D5" t="n">
        <v>20</v>
      </c>
      <c r="E5">
        <f>C5*D5</f>
        <v/>
      </c>
      <c r="F5">
        <f>E5/443.46-1</f>
        <v/>
      </c>
    </row>
    <row r="6">
      <c r="A6" t="inlineStr">
        <is>
          <t>Growth — New Data / Index / Analytics</t>
        </is>
      </c>
      <c r="B6" t="n">
        <v>0.2</v>
      </c>
      <c r="C6" t="n">
        <v>22.188</v>
      </c>
      <c r="D6" t="n">
        <v>25.5</v>
      </c>
      <c r="E6">
        <f>C6*D6</f>
        <v/>
      </c>
      <c r="F6">
        <f>E6/443.46-1</f>
        <v/>
      </c>
    </row>
    <row r="7">
      <c r="A7" t="inlineStr">
        <is>
          <t>Bull — Re-Rate</t>
        </is>
      </c>
      <c r="B7" t="n">
        <v>0.08</v>
      </c>
      <c r="C7" t="n">
        <v>23.32</v>
      </c>
      <c r="D7" t="n">
        <v>31</v>
      </c>
      <c r="E7">
        <f>C7*D7</f>
        <v/>
      </c>
      <c r="F7">
        <f>E7/443.46-1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365.0179861855149</v>
      </c>
    </row>
    <row r="5">
      <c r="A5" t="inlineStr">
        <is>
          <t>P10</t>
        </is>
      </c>
      <c r="B5" t="n">
        <v>222.0219188313211</v>
      </c>
    </row>
    <row r="6">
      <c r="A6" t="inlineStr">
        <is>
          <t>P90</t>
        </is>
      </c>
      <c r="B6" t="n">
        <v>565.8382552203793</v>
      </c>
    </row>
    <row r="7">
      <c r="A7" t="inlineStr">
        <is>
          <t>P(&gt; current) %</t>
        </is>
      </c>
      <c r="B7" t="n">
        <v>29.48</v>
      </c>
    </row>
    <row r="8">
      <c r="A8" t="inlineStr">
        <is>
          <t>P(&gt; target) %</t>
        </is>
      </c>
      <c r="B8" t="n">
        <v>38.7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4.263367935509375</v>
      </c>
    </row>
    <row r="13">
      <c r="A13" t="inlineStr">
        <is>
          <t>Gross Margin</t>
        </is>
      </c>
      <c r="B13" t="n">
        <v>9.140321878338391</v>
      </c>
    </row>
    <row r="14">
      <c r="A14" t="inlineStr">
        <is>
          <t>P/E Multiple</t>
        </is>
      </c>
      <c r="B14" t="n">
        <v>86.59631018615224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2026-07-08T09:38:13Z</dcterms:created>
  <dcterms:modified xsi:type="dcterms:W3CDTF">2026-07-08T09:38:13Z</dcterms:modified>
</cp:coreProperties>
</file>