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Solventum Corp. (SOLV)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0.08500000000000001</v>
      </c>
    </row>
    <row r="6">
      <c r="A6" t="inlineStr">
        <is>
          <t>Terminal multiple (×)</t>
        </is>
      </c>
      <c r="B6" s="4" t="n">
        <v>10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0.16</v>
      </c>
    </row>
    <row r="9">
      <c r="A9" t="inlineStr">
        <is>
          <t>Net cash (+) / debt (−) $B</t>
        </is>
      </c>
      <c r="B9" s="4" t="n">
        <v>-4.52</v>
      </c>
    </row>
    <row r="10">
      <c r="A10" t="inlineStr">
        <is>
          <t>Diluted shares (B)</t>
        </is>
      </c>
      <c r="B10" s="4" t="n">
        <v>0.174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0.05</v>
      </c>
      <c r="D13" s="4" t="n">
        <v>0.05</v>
      </c>
      <c r="E13" s="4" t="n">
        <v>0.04</v>
      </c>
      <c r="F13" s="4" t="n">
        <v>0.04</v>
      </c>
    </row>
    <row r="14">
      <c r="A14" t="inlineStr">
        <is>
          <t>Operating margin</t>
        </is>
      </c>
      <c r="B14" s="4" t="n">
        <v>0.161</v>
      </c>
      <c r="C14" s="4" t="n">
        <v>0.164</v>
      </c>
      <c r="D14" s="4" t="n">
        <v>0.169</v>
      </c>
      <c r="E14" s="4" t="n">
        <v>0.169</v>
      </c>
      <c r="F14" s="4" t="n">
        <v>0.169</v>
      </c>
    </row>
    <row r="15">
      <c r="A15" t="inlineStr">
        <is>
          <t>D&amp;A $B</t>
        </is>
      </c>
      <c r="B15" s="4" t="n">
        <v>0.3858</v>
      </c>
      <c r="C15" s="4" t="n">
        <v>0.396</v>
      </c>
      <c r="D15" s="4" t="n">
        <v>0.4095</v>
      </c>
      <c r="E15" s="4" t="n">
        <v>0.4263</v>
      </c>
      <c r="F15" s="4" t="n">
        <v>0.4465</v>
      </c>
    </row>
    <row r="16">
      <c r="A16" t="inlineStr">
        <is>
          <t>Capex $B</t>
        </is>
      </c>
      <c r="B16" s="4" t="n">
        <v>0.42</v>
      </c>
      <c r="C16" s="4" t="n">
        <v>0.44</v>
      </c>
      <c r="D16" s="4" t="n">
        <v>0.46</v>
      </c>
      <c r="E16" s="4" t="n">
        <v>0.48</v>
      </c>
      <c r="F16" s="4" t="n">
        <v>0.5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8.756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Op margin ±3pp</t>
        </is>
      </c>
      <c r="B3" t="n">
        <v>31</v>
      </c>
      <c r="C3" t="n">
        <v>1</v>
      </c>
    </row>
    <row r="4">
      <c r="A4" t="inlineStr">
        <is>
          <t>Revenue CAGR ±3pp</t>
        </is>
      </c>
      <c r="B4" t="n">
        <v>21</v>
      </c>
      <c r="C4" t="n">
        <v>2</v>
      </c>
    </row>
    <row r="5">
      <c r="A5" t="inlineStr">
        <is>
          <t>Terminal × ±15%</t>
        </is>
      </c>
      <c r="B5" t="n">
        <v>16</v>
      </c>
      <c r="C5" t="n">
        <v>3</v>
      </c>
    </row>
    <row r="6">
      <c r="A6" t="inlineStr">
        <is>
          <t>Capex intensity ±15%</t>
        </is>
      </c>
      <c r="B6" t="n">
        <v>9</v>
      </c>
      <c r="C6" t="n">
        <v>4</v>
      </c>
    </row>
    <row r="7">
      <c r="A7" t="inlineStr">
        <is>
          <t>WACC ±1pp</t>
        </is>
      </c>
      <c r="B7" t="n">
        <v>7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fail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fail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pass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pass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cyclical / value</t>
        </is>
      </c>
    </row>
    <row r="5">
      <c r="A5" s="3" t="inlineStr">
        <is>
          <t>Conviction</t>
        </is>
      </c>
      <c r="B5" t="inlineStr">
        <is>
          <t>low</t>
        </is>
      </c>
    </row>
    <row r="6">
      <c r="A6" s="3" t="inlineStr">
        <is>
          <t>Current price</t>
        </is>
      </c>
      <c r="B6" t="n">
        <v>76.28</v>
      </c>
    </row>
    <row r="7">
      <c r="A7" s="3" t="inlineStr">
        <is>
          <t>Scenario PWEV target</t>
        </is>
      </c>
      <c r="B7" t="n">
        <v>78.59999999999999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100.18225</v>
      </c>
    </row>
    <row r="12">
      <c r="A12" s="3" t="inlineStr">
        <is>
          <t>MC median</t>
        </is>
      </c>
      <c r="B12" t="n">
        <v>69.64205223865477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2026-07-08</t>
        </is>
      </c>
      <c r="D3" t="inlineStr">
        <is>
          <t>Price, market cap, EV, 52-week range, forward P/E</t>
        </is>
      </c>
      <c r="E3" t="inlineStr">
        <is>
          <t>Alpha Vantage 2026-06-27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2026-07-08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2026-07-08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2026-07-08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2026-07-08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2026-07-08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2026-07-08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2026-07-08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2026-07-08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2026-07-08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2026-07-08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8.324999999999999</v>
      </c>
      <c r="C3" t="n">
        <v>4.451</v>
      </c>
      <c r="D3" t="n">
        <v>2.181</v>
      </c>
      <c r="E3" t="n">
        <v>2.06</v>
      </c>
      <c r="F3" t="n">
        <v>1.556</v>
      </c>
    </row>
    <row r="4">
      <c r="A4" t="inlineStr">
        <is>
          <t>2024-12-31</t>
        </is>
      </c>
      <c r="B4" t="n">
        <v>8.254</v>
      </c>
      <c r="C4" t="n">
        <v>4.593</v>
      </c>
      <c r="D4" t="n">
        <v>1.036</v>
      </c>
      <c r="E4" t="n">
        <v>0.972</v>
      </c>
      <c r="F4" t="n">
        <v>0.479</v>
      </c>
    </row>
    <row r="5">
      <c r="A5" t="inlineStr">
        <is>
          <t>2023-12-31</t>
        </is>
      </c>
      <c r="B5" t="n">
        <v>8.196999999999999</v>
      </c>
      <c r="C5" t="n">
        <v>4.693</v>
      </c>
      <c r="D5" t="n">
        <v>1.692</v>
      </c>
      <c r="E5" t="n">
        <v>1.667</v>
      </c>
      <c r="F5" t="n">
        <v>1.346</v>
      </c>
    </row>
    <row r="6">
      <c r="A6" t="inlineStr">
        <is>
          <t>2022-12-31</t>
        </is>
      </c>
      <c r="B6" t="n">
        <v>8.130000000000001</v>
      </c>
      <c r="C6" t="n">
        <v>4.695</v>
      </c>
      <c r="D6" t="n">
        <v>1.693</v>
      </c>
      <c r="E6" t="n">
        <v>1.692</v>
      </c>
      <c r="F6" t="n">
        <v>1.343</v>
      </c>
    </row>
    <row r="7">
      <c r="A7" t="inlineStr">
        <is>
          <t>2021-12-31</t>
        </is>
      </c>
      <c r="B7" t="n">
        <v>8.170999999999999</v>
      </c>
      <c r="C7" t="n">
        <v>4.923</v>
      </c>
      <c r="D7" t="n">
        <v>1.879</v>
      </c>
      <c r="E7" t="n">
        <v>1.882</v>
      </c>
      <c r="F7" t="n">
        <v>1.46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0.369</v>
      </c>
      <c r="C11" t="n">
        <v>0.379</v>
      </c>
      <c r="D11" t="n">
        <v>-0.01</v>
      </c>
      <c r="E11" t="n">
        <v>0</v>
      </c>
    </row>
    <row r="12">
      <c r="A12" t="inlineStr">
        <is>
          <t>2024-12-31</t>
        </is>
      </c>
      <c r="B12" t="n">
        <v>1.185</v>
      </c>
      <c r="C12" t="n">
        <v>0.38</v>
      </c>
      <c r="D12" t="n">
        <v>0.805</v>
      </c>
      <c r="E12" t="n">
        <v>0</v>
      </c>
    </row>
    <row r="13">
      <c r="A13" t="inlineStr">
        <is>
          <t>2023-12-31</t>
        </is>
      </c>
      <c r="B13" t="n">
        <v>1.915</v>
      </c>
      <c r="C13" t="n">
        <v>0.29</v>
      </c>
      <c r="D13" t="n">
        <v>1.625</v>
      </c>
      <c r="E13" t="n">
        <v>0</v>
      </c>
    </row>
    <row r="14">
      <c r="A14" t="inlineStr">
        <is>
          <t>2022-12-31</t>
        </is>
      </c>
      <c r="B14" t="n">
        <v>1.679</v>
      </c>
      <c r="C14" t="n">
        <v>0.251</v>
      </c>
      <c r="D14" t="n">
        <v>1.428</v>
      </c>
      <c r="E14" t="n">
        <v>0</v>
      </c>
    </row>
    <row r="15">
      <c r="A15" t="inlineStr">
        <is>
          <t>2021-12-31</t>
        </is>
      </c>
      <c r="B15" t="n">
        <v>2.202</v>
      </c>
      <c r="C15" t="n">
        <v>0.277</v>
      </c>
      <c r="D15" t="n">
        <v>1.925</v>
      </c>
      <c r="E15" t="n">
        <v>0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57.77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VEEV</t>
        </is>
      </c>
      <c r="B3" t="n">
        <v>17.57</v>
      </c>
      <c r="C3" t="n">
        <v>0.06</v>
      </c>
      <c r="D3" t="n">
        <v>0.309</v>
      </c>
      <c r="E3" t="inlineStr">
        <is>
          <t>segment</t>
        </is>
      </c>
      <c r="F3" t="n">
        <v>0.5</v>
      </c>
    </row>
    <row r="4">
      <c r="A4" t="inlineStr">
        <is>
          <t>COO</t>
        </is>
      </c>
      <c r="B4" t="n">
        <v>15.13</v>
      </c>
      <c r="C4" t="n">
        <v>0.06</v>
      </c>
      <c r="D4" t="n">
        <v>-0.029</v>
      </c>
      <c r="E4" t="inlineStr">
        <is>
          <t>segment</t>
        </is>
      </c>
      <c r="F4" t="n">
        <v>0.5</v>
      </c>
    </row>
    <row r="5">
      <c r="A5" t="inlineStr">
        <is>
          <t>DVA</t>
        </is>
      </c>
      <c r="B5" t="n">
        <v>14.71</v>
      </c>
      <c r="C5" t="n">
        <v>0.04</v>
      </c>
      <c r="D5" t="n">
        <v>0.139</v>
      </c>
      <c r="E5" t="inlineStr">
        <is>
          <t>segment</t>
        </is>
      </c>
      <c r="F5" t="n">
        <v>0.5</v>
      </c>
    </row>
    <row r="6">
      <c r="A6" t="inlineStr">
        <is>
          <t>ALGN</t>
        </is>
      </c>
      <c r="B6" t="n">
        <v>15.46</v>
      </c>
      <c r="C6" t="n">
        <v>0.06</v>
      </c>
      <c r="D6" t="n">
        <v>0.166</v>
      </c>
      <c r="E6" t="inlineStr">
        <is>
          <t>segment</t>
        </is>
      </c>
      <c r="F6" t="n">
        <v>0.5</v>
      </c>
    </row>
    <row r="8">
      <c r="A8" s="3" t="inlineStr">
        <is>
          <t>Quality-weighted fwd P/E</t>
        </is>
      </c>
      <c r="B8" t="n">
        <v>15.7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Reimbursement / Competition / GLP-1 Procedure Hit</t>
        </is>
      </c>
      <c r="B3" t="n">
        <v>0.2</v>
      </c>
      <c r="C3" t="n">
        <v>3.895</v>
      </c>
      <c r="D3" t="n">
        <v>8.699999999999999</v>
      </c>
      <c r="E3">
        <f>C3*D3</f>
        <v/>
      </c>
      <c r="F3">
        <f>E3/76.28-1</f>
        <v/>
      </c>
    </row>
    <row r="4">
      <c r="A4" t="inlineStr">
        <is>
          <t>Hospital-Capex / Utilization Recession</t>
        </is>
      </c>
      <c r="B4" t="n">
        <v>0.17</v>
      </c>
      <c r="C4" t="n">
        <v>4.973</v>
      </c>
      <c r="D4" t="n">
        <v>11.4</v>
      </c>
      <c r="E4">
        <f>C4*D4</f>
        <v/>
      </c>
      <c r="F4">
        <f>E4/76.28-1</f>
        <v/>
      </c>
    </row>
    <row r="5">
      <c r="A5" t="inlineStr">
        <is>
          <t>Base — Procedure Volume + Innovation</t>
        </is>
      </c>
      <c r="B5" t="n">
        <v>0.35</v>
      </c>
      <c r="C5" t="n">
        <v>6.471</v>
      </c>
      <c r="D5" t="n">
        <v>12.3</v>
      </c>
      <c r="E5">
        <f>C5*D5</f>
        <v/>
      </c>
      <c r="F5">
        <f>E5/76.28-1</f>
        <v/>
      </c>
    </row>
    <row r="6">
      <c r="A6" t="inlineStr">
        <is>
          <t>Growth — New-Product Cycle / Penetration</t>
        </is>
      </c>
      <c r="B6" t="n">
        <v>0.2</v>
      </c>
      <c r="C6" t="n">
        <v>7.395</v>
      </c>
      <c r="D6" t="n">
        <v>14.8</v>
      </c>
      <c r="E6">
        <f>C6*D6</f>
        <v/>
      </c>
      <c r="F6">
        <f>E6/76.28-1</f>
        <v/>
      </c>
    </row>
    <row r="7">
      <c r="A7" t="inlineStr">
        <is>
          <t>Bull — Re-Rate</t>
        </is>
      </c>
      <c r="B7" t="n">
        <v>0.08</v>
      </c>
      <c r="C7" t="n">
        <v>7.876</v>
      </c>
      <c r="D7" t="n">
        <v>17.4</v>
      </c>
      <c r="E7">
        <f>C7*D7</f>
        <v/>
      </c>
      <c r="F7">
        <f>E7/76.28-1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69.64205223865477</v>
      </c>
    </row>
    <row r="5">
      <c r="A5" t="inlineStr">
        <is>
          <t>P10</t>
        </is>
      </c>
      <c r="B5" t="n">
        <v>35.41491860575066</v>
      </c>
    </row>
    <row r="6">
      <c r="A6" t="inlineStr">
        <is>
          <t>P90</t>
        </is>
      </c>
      <c r="B6" t="n">
        <v>120.0423565928333</v>
      </c>
    </row>
    <row r="7">
      <c r="A7" t="inlineStr">
        <is>
          <t>P(&gt; current) %</t>
        </is>
      </c>
      <c r="B7" t="n">
        <v>42.27</v>
      </c>
    </row>
    <row r="8">
      <c r="A8" t="inlineStr">
        <is>
          <t>P(&gt; target) %</t>
        </is>
      </c>
      <c r="B8" t="n">
        <v>39.42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3.075685792955065</v>
      </c>
    </row>
    <row r="13">
      <c r="A13" t="inlineStr">
        <is>
          <t>Gross Margin</t>
        </is>
      </c>
      <c r="B13" t="n">
        <v>49.60438137053823</v>
      </c>
    </row>
    <row r="14">
      <c r="A14" t="inlineStr">
        <is>
          <t>P/E Multiple</t>
        </is>
      </c>
      <c r="B14" t="n">
        <v>47.31993283650671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2026-07-08T09:40:44Z</dcterms:created>
  <dcterms:modified xsi:type="dcterms:W3CDTF">2026-07-08T09:40:44Z</dcterms:modified>
</cp:coreProperties>
</file>