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Sherwin-Williams Co (SHW)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-13.57</v>
      </c>
    </row>
    <row r="10">
      <c r="A10" t="inlineStr">
        <is>
          <t>Diluted shares (B)</t>
        </is>
      </c>
      <c r="B10" s="4" t="n">
        <v>0.248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0.152</v>
      </c>
      <c r="C14" s="4" t="n">
        <v>0.155</v>
      </c>
      <c r="D14" s="4" t="n">
        <v>0.16</v>
      </c>
      <c r="E14" s="4" t="n">
        <v>0.16</v>
      </c>
      <c r="F14" s="4" t="n">
        <v>0.16</v>
      </c>
    </row>
    <row r="15">
      <c r="A15" t="inlineStr">
        <is>
          <t>D&amp;A $B</t>
        </is>
      </c>
      <c r="B15" s="4" t="n">
        <v>0.8067</v>
      </c>
      <c r="C15" s="4" t="n">
        <v>0.8237</v>
      </c>
      <c r="D15" s="4" t="n">
        <v>0.849</v>
      </c>
      <c r="E15" s="4" t="n">
        <v>0.8827</v>
      </c>
      <c r="F15" s="4" t="n">
        <v>0.9247</v>
      </c>
    </row>
    <row r="16">
      <c r="A16" t="inlineStr">
        <is>
          <t>Capex $B</t>
        </is>
      </c>
      <c r="B16" s="4" t="n">
        <v>0.85</v>
      </c>
      <c r="C16" s="4" t="n">
        <v>0.9</v>
      </c>
      <c r="D16" s="4" t="n">
        <v>0.95</v>
      </c>
      <c r="E16" s="4" t="n">
        <v>1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25.137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111</v>
      </c>
      <c r="C3" t="n">
        <v>1</v>
      </c>
    </row>
    <row r="4">
      <c r="A4" t="inlineStr">
        <is>
          <t>Revenue CAGR ±3pp</t>
        </is>
      </c>
      <c r="B4" t="n">
        <v>79</v>
      </c>
      <c r="C4" t="n">
        <v>2</v>
      </c>
    </row>
    <row r="5">
      <c r="A5" t="inlineStr">
        <is>
          <t>Terminal × ±15%</t>
        </is>
      </c>
      <c r="B5" t="n">
        <v>70</v>
      </c>
      <c r="C5" t="n">
        <v>3</v>
      </c>
    </row>
    <row r="6">
      <c r="A6" t="inlineStr">
        <is>
          <t>Capex intensity ±15%</t>
        </is>
      </c>
      <c r="B6" t="n">
        <v>26</v>
      </c>
      <c r="C6" t="n">
        <v>4</v>
      </c>
    </row>
    <row r="7">
      <c r="A7" t="inlineStr">
        <is>
          <t>WACC ±1pp</t>
        </is>
      </c>
      <c r="B7" t="n">
        <v>24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342.26</v>
      </c>
    </row>
    <row r="7">
      <c r="A7" s="3" t="inlineStr">
        <is>
          <t>Scenario PWEV target</t>
        </is>
      </c>
      <c r="B7" t="n">
        <v>341.33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212.03655</v>
      </c>
    </row>
    <row r="12">
      <c r="A12" s="3" t="inlineStr">
        <is>
          <t>MC median</t>
        </is>
      </c>
      <c r="B12" t="n">
        <v>302.3782587877823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23.574</v>
      </c>
      <c r="C3" t="n">
        <v>11.536</v>
      </c>
      <c r="D3" t="n">
        <v>3.805</v>
      </c>
      <c r="E3" t="n">
        <v>3.807</v>
      </c>
      <c r="F3" t="n">
        <v>2.569</v>
      </c>
    </row>
    <row r="4">
      <c r="A4" t="inlineStr">
        <is>
          <t>2024-12-31</t>
        </is>
      </c>
      <c r="B4" t="n">
        <v>23.099</v>
      </c>
      <c r="C4" t="n">
        <v>11.195</v>
      </c>
      <c r="D4" t="n">
        <v>3.762</v>
      </c>
      <c r="E4" t="n">
        <v>3.868</v>
      </c>
      <c r="F4" t="n">
        <v>2.681</v>
      </c>
    </row>
    <row r="5">
      <c r="A5" t="inlineStr">
        <is>
          <t>2023-12-31</t>
        </is>
      </c>
      <c r="B5" t="n">
        <v>23.052</v>
      </c>
      <c r="C5" t="n">
        <v>10.758</v>
      </c>
      <c r="D5" t="n">
        <v>3.693</v>
      </c>
      <c r="E5" t="n">
        <v>3.693</v>
      </c>
      <c r="F5" t="n">
        <v>2.389</v>
      </c>
    </row>
    <row r="6">
      <c r="A6" t="inlineStr">
        <is>
          <t>2022-12-31</t>
        </is>
      </c>
      <c r="B6" t="n">
        <v>22.149</v>
      </c>
      <c r="C6" t="n">
        <v>9.324999999999999</v>
      </c>
      <c r="D6" t="n">
        <v>3.001</v>
      </c>
      <c r="E6" t="n">
        <v>2.964</v>
      </c>
      <c r="F6" t="n">
        <v>2.02</v>
      </c>
    </row>
    <row r="7">
      <c r="A7" t="inlineStr">
        <is>
          <t>2021-12-31</t>
        </is>
      </c>
      <c r="B7" t="n">
        <v>19.945</v>
      </c>
      <c r="C7" t="n">
        <v>8.542999999999999</v>
      </c>
      <c r="D7" t="n">
        <v>2.665</v>
      </c>
      <c r="E7" t="n">
        <v>2.583</v>
      </c>
      <c r="F7" t="n">
        <v>1.864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3.452</v>
      </c>
      <c r="C11" t="n">
        <v>0.798</v>
      </c>
      <c r="D11" t="n">
        <v>2.654</v>
      </c>
      <c r="E11" t="n">
        <v>1.656</v>
      </c>
    </row>
    <row r="12">
      <c r="A12" t="inlineStr">
        <is>
          <t>2024-12-31</t>
        </is>
      </c>
      <c r="B12" t="n">
        <v>3.153</v>
      </c>
      <c r="C12" t="n">
        <v>1.07</v>
      </c>
      <c r="D12" t="n">
        <v>2.083</v>
      </c>
      <c r="E12" t="n">
        <v>1.739</v>
      </c>
    </row>
    <row r="13">
      <c r="A13" t="inlineStr">
        <is>
          <t>2023-12-31</t>
        </is>
      </c>
      <c r="B13" t="n">
        <v>3.522</v>
      </c>
      <c r="C13" t="n">
        <v>0.888</v>
      </c>
      <c r="D13" t="n">
        <v>2.633</v>
      </c>
      <c r="E13" t="n">
        <v>1.432</v>
      </c>
    </row>
    <row r="14">
      <c r="A14" t="inlineStr">
        <is>
          <t>2022-12-31</t>
        </is>
      </c>
      <c r="B14" t="n">
        <v>1.92</v>
      </c>
      <c r="C14" t="n">
        <v>0.645</v>
      </c>
      <c r="D14" t="n">
        <v>1.275</v>
      </c>
      <c r="E14" t="n">
        <v>0.883</v>
      </c>
    </row>
    <row r="15">
      <c r="A15" t="inlineStr">
        <is>
          <t>2021-12-31</t>
        </is>
      </c>
      <c r="B15" t="n">
        <v>2.245</v>
      </c>
      <c r="C15" t="n">
        <v>0.372</v>
      </c>
      <c r="D15" t="n">
        <v>1.873</v>
      </c>
      <c r="E15" t="n">
        <v>2.752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230.67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ECL</t>
        </is>
      </c>
      <c r="B3" t="n">
        <v>33.56</v>
      </c>
      <c r="C3" t="n">
        <v>0.05</v>
      </c>
      <c r="D3" t="n">
        <v>0.169</v>
      </c>
      <c r="E3" t="inlineStr">
        <is>
          <t>direct</t>
        </is>
      </c>
      <c r="F3" t="n">
        <v>1</v>
      </c>
    </row>
    <row r="4">
      <c r="A4" t="inlineStr">
        <is>
          <t>PPG</t>
        </is>
      </c>
      <c r="B4" t="n">
        <v>15.46</v>
      </c>
      <c r="C4" t="n">
        <v>0.05</v>
      </c>
      <c r="D4" t="n">
        <v>0.137</v>
      </c>
      <c r="E4" t="inlineStr">
        <is>
          <t>segment</t>
        </is>
      </c>
      <c r="F4" t="n">
        <v>0.5</v>
      </c>
    </row>
    <row r="5">
      <c r="A5" t="inlineStr">
        <is>
          <t>IFF</t>
        </is>
      </c>
      <c r="B5" t="n">
        <v>16.69</v>
      </c>
      <c r="C5" t="n">
        <v>0.05</v>
      </c>
      <c r="D5" t="n">
        <v>0.101</v>
      </c>
      <c r="E5" t="inlineStr">
        <is>
          <t>segment</t>
        </is>
      </c>
      <c r="F5" t="n">
        <v>0.5</v>
      </c>
    </row>
    <row r="6">
      <c r="A6" t="inlineStr">
        <is>
          <t>DD</t>
        </is>
      </c>
      <c r="B6" t="n">
        <v>19.34</v>
      </c>
      <c r="C6" t="n">
        <v>0.05</v>
      </c>
      <c r="D6" t="n">
        <v>0.138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C3" t="n">
        <v>6.534</v>
      </c>
      <c r="D3" t="n">
        <v>20.5</v>
      </c>
      <c r="E3">
        <f>C3*D3</f>
        <v/>
      </c>
      <c r="F3">
        <f>E3/342.26-1</f>
        <v/>
      </c>
    </row>
    <row r="4">
      <c r="A4" t="inlineStr">
        <is>
          <t>Downturn — Construction / Industrial Slump</t>
        </is>
      </c>
      <c r="B4" t="n">
        <v>0.18</v>
      </c>
      <c r="C4" t="n">
        <v>10.433</v>
      </c>
      <c r="D4" t="n">
        <v>25</v>
      </c>
      <c r="E4">
        <f>C4*D4</f>
        <v/>
      </c>
      <c r="F4">
        <f>E4/342.26-1</f>
        <v/>
      </c>
    </row>
    <row r="5">
      <c r="A5" t="inlineStr">
        <is>
          <t>Base — Pricing-Led Compounding</t>
        </is>
      </c>
      <c r="B5" t="n">
        <v>0.33</v>
      </c>
      <c r="C5" t="n">
        <v>12.295</v>
      </c>
      <c r="D5" t="n">
        <v>29</v>
      </c>
      <c r="E5">
        <f>C5*D5</f>
        <v/>
      </c>
      <c r="F5">
        <f>E5/342.26-1</f>
        <v/>
      </c>
    </row>
    <row r="6">
      <c r="A6" t="inlineStr">
        <is>
          <t>Growth — Share Gains + Mix</t>
        </is>
      </c>
      <c r="B6" t="n">
        <v>0.21</v>
      </c>
      <c r="C6" t="n">
        <v>13.784</v>
      </c>
      <c r="D6" t="n">
        <v>33.5</v>
      </c>
      <c r="E6">
        <f>C6*D6</f>
        <v/>
      </c>
      <c r="F6">
        <f>E6/342.26-1</f>
        <v/>
      </c>
    </row>
    <row r="7">
      <c r="A7" t="inlineStr">
        <is>
          <t>Bull — Cycle + Re-Rate</t>
        </is>
      </c>
      <c r="B7" t="n">
        <v>0.08</v>
      </c>
      <c r="C7" t="n">
        <v>14.863</v>
      </c>
      <c r="D7" t="n">
        <v>40</v>
      </c>
      <c r="E7">
        <f>C7*D7</f>
        <v/>
      </c>
      <c r="F7">
        <f>E7/342.26-1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302.3782587877823</v>
      </c>
    </row>
    <row r="5">
      <c r="A5" t="inlineStr">
        <is>
          <t>P10</t>
        </is>
      </c>
      <c r="B5" t="n">
        <v>151.6115934888424</v>
      </c>
    </row>
    <row r="6">
      <c r="A6" t="inlineStr">
        <is>
          <t>P90</t>
        </is>
      </c>
      <c r="B6" t="n">
        <v>527.0897739860196</v>
      </c>
    </row>
    <row r="7">
      <c r="A7" t="inlineStr">
        <is>
          <t>P(&gt; current) %</t>
        </is>
      </c>
      <c r="B7" t="n">
        <v>39.68</v>
      </c>
    </row>
    <row r="8">
      <c r="A8" t="inlineStr">
        <is>
          <t>P(&gt; target) %</t>
        </is>
      </c>
      <c r="B8" t="n">
        <v>39.86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3.020924686207781</v>
      </c>
    </row>
    <row r="13">
      <c r="A13" t="inlineStr">
        <is>
          <t>Gross Margin</t>
        </is>
      </c>
      <c r="B13" t="n">
        <v>51.2069183693587</v>
      </c>
    </row>
    <row r="14">
      <c r="A14" t="inlineStr">
        <is>
          <t>P/E Multiple</t>
        </is>
      </c>
      <c r="B14" t="n">
        <v>45.77215694443353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2026-07-08T09:40:42Z</dcterms:created>
  <dcterms:modified xsi:type="dcterms:W3CDTF">2026-07-08T09:40:42Z</dcterms:modified>
</cp:coreProperties>
</file>