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Charles Schwab Corp (SCHW)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12</v>
      </c>
    </row>
    <row r="10">
      <c r="A10" t="inlineStr">
        <is>
          <t>Diluted shares (B)</t>
        </is>
      </c>
      <c r="B10" s="4" t="n">
        <v>1.725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0.05</v>
      </c>
    </row>
    <row r="14">
      <c r="A14" t="inlineStr">
        <is>
          <t>Operating margin</t>
        </is>
      </c>
      <c r="B14" s="4" t="n">
        <v>0.548</v>
      </c>
      <c r="C14" s="4" t="n">
        <v>0.5590000000000001</v>
      </c>
      <c r="D14" s="4" t="n">
        <v>0.577</v>
      </c>
      <c r="E14" s="4" t="n">
        <v>0.577</v>
      </c>
      <c r="F14" s="4" t="n">
        <v>0.577</v>
      </c>
    </row>
    <row r="15">
      <c r="A15" t="inlineStr">
        <is>
          <t>D&amp;A $B</t>
        </is>
      </c>
      <c r="B15" s="4" t="n">
        <v>0.5533</v>
      </c>
      <c r="C15" s="4" t="n">
        <v>0.5620000000000001</v>
      </c>
      <c r="D15" s="4" t="n">
        <v>0.5707</v>
      </c>
      <c r="E15" s="4" t="n">
        <v>0.5827</v>
      </c>
      <c r="F15" s="4" t="n">
        <v>0.5947</v>
      </c>
    </row>
    <row r="16">
      <c r="A16" t="inlineStr">
        <is>
          <t>Capex $B</t>
        </is>
      </c>
      <c r="B16" s="4" t="n">
        <v>0.58</v>
      </c>
      <c r="C16" s="4" t="n">
        <v>0.6</v>
      </c>
      <c r="D16" s="4" t="n">
        <v>0.6</v>
      </c>
      <c r="E16" s="4" t="n">
        <v>0.62</v>
      </c>
      <c r="F16" s="4" t="n">
        <v>0.62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26.536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25</v>
      </c>
      <c r="C3" t="n">
        <v>1</v>
      </c>
    </row>
    <row r="4">
      <c r="A4" t="inlineStr">
        <is>
          <t>Terminal × ±15%</t>
        </is>
      </c>
      <c r="B4" t="n">
        <v>22</v>
      </c>
      <c r="C4" t="n">
        <v>2</v>
      </c>
    </row>
    <row r="5">
      <c r="A5" t="inlineStr">
        <is>
          <t>Op margin ±3pp</t>
        </is>
      </c>
      <c r="B5" t="n">
        <v>11</v>
      </c>
      <c r="C5" t="n">
        <v>3</v>
      </c>
    </row>
    <row r="6">
      <c r="A6" t="inlineStr">
        <is>
          <t>WACC ±1pp</t>
        </is>
      </c>
      <c r="B6" t="n">
        <v>8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101.93</v>
      </c>
    </row>
    <row r="7">
      <c r="A7" s="3" t="inlineStr">
        <is>
          <t>Scenario PWEV target</t>
        </is>
      </c>
      <c r="B7" t="n">
        <v>93.75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174.78125</v>
      </c>
    </row>
    <row r="12">
      <c r="A12" s="3" t="inlineStr">
        <is>
          <t>MC median</t>
        </is>
      </c>
      <c r="B12" t="n">
        <v>85.11403149291849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27.675</v>
      </c>
      <c r="C3" t="n">
        <v>23.921</v>
      </c>
      <c r="D3" t="n">
        <v>11.459</v>
      </c>
      <c r="E3" t="n">
        <v>11.459</v>
      </c>
      <c r="F3" t="n">
        <v>8.852</v>
      </c>
    </row>
    <row r="4">
      <c r="A4" t="inlineStr">
        <is>
          <t>2024-12-31</t>
        </is>
      </c>
      <c r="B4" t="n">
        <v>25.999</v>
      </c>
      <c r="C4" t="n">
        <v>19.606</v>
      </c>
      <c r="D4" t="n">
        <v>7.692</v>
      </c>
      <c r="E4" t="n">
        <v>7.692</v>
      </c>
      <c r="F4" t="n">
        <v>5.942</v>
      </c>
    </row>
    <row r="5">
      <c r="A5" t="inlineStr">
        <is>
          <t>2023-12-31</t>
        </is>
      </c>
      <c r="B5" t="n">
        <v>25.521</v>
      </c>
      <c r="C5" t="n">
        <v>18.837</v>
      </c>
      <c r="D5" t="n">
        <v>6.378</v>
      </c>
      <c r="E5" t="n">
        <v>6.378</v>
      </c>
      <c r="F5" t="n">
        <v>5.067</v>
      </c>
    </row>
    <row r="6">
      <c r="A6" t="inlineStr">
        <is>
          <t>2022-12-31</t>
        </is>
      </c>
      <c r="B6" t="n">
        <v>22.307</v>
      </c>
      <c r="C6" t="n">
        <v>20.762</v>
      </c>
      <c r="D6" t="n">
        <v>9.388</v>
      </c>
      <c r="E6" t="n">
        <v>9.388</v>
      </c>
      <c r="F6" t="n">
        <v>7.183</v>
      </c>
    </row>
    <row r="7">
      <c r="A7" t="inlineStr">
        <is>
          <t>2021-12-31</t>
        </is>
      </c>
      <c r="B7" t="n">
        <v>18.996</v>
      </c>
      <c r="C7" t="n">
        <v>18.52</v>
      </c>
      <c r="D7" t="n">
        <v>7.713</v>
      </c>
      <c r="E7" t="n">
        <v>7.713</v>
      </c>
      <c r="F7" t="n">
        <v>5.855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9.311</v>
      </c>
      <c r="C11" t="n">
        <v>0.548</v>
      </c>
      <c r="D11" t="n">
        <v>8.763</v>
      </c>
      <c r="E11" t="n">
        <v>9.804</v>
      </c>
    </row>
    <row r="12">
      <c r="A12" t="inlineStr">
        <is>
          <t>2024-12-31</t>
        </is>
      </c>
      <c r="B12" t="n">
        <v>2.67</v>
      </c>
      <c r="C12" t="n">
        <v>0.62</v>
      </c>
      <c r="D12" t="n">
        <v>2.05</v>
      </c>
      <c r="E12" t="n">
        <v>0</v>
      </c>
    </row>
    <row r="13">
      <c r="A13" t="inlineStr">
        <is>
          <t>2023-12-31</t>
        </is>
      </c>
      <c r="B13" t="n">
        <v>19.587</v>
      </c>
      <c r="C13" t="n">
        <v>0.7</v>
      </c>
      <c r="D13" t="n">
        <v>18.887</v>
      </c>
      <c r="E13" t="n">
        <v>2.842</v>
      </c>
    </row>
    <row r="14">
      <c r="A14" t="inlineStr">
        <is>
          <t>2022-12-31</t>
        </is>
      </c>
      <c r="B14" t="n">
        <v>2.057</v>
      </c>
      <c r="C14" t="n">
        <v>0.971</v>
      </c>
      <c r="D14" t="n">
        <v>1.086</v>
      </c>
      <c r="E14" t="n">
        <v>4.395</v>
      </c>
    </row>
    <row r="15">
      <c r="A15" t="inlineStr">
        <is>
          <t>2021-12-31</t>
        </is>
      </c>
      <c r="B15" t="n">
        <v>2.118</v>
      </c>
      <c r="C15" t="n">
        <v>0.916</v>
      </c>
      <c r="D15" t="n">
        <v>1.202</v>
      </c>
      <c r="E15" t="n">
        <v>0.6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108.2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MS</t>
        </is>
      </c>
      <c r="B3" t="n">
        <v>18.76</v>
      </c>
      <c r="C3" t="n">
        <v>0.05</v>
      </c>
      <c r="D3" t="n">
        <v>0.406</v>
      </c>
      <c r="E3" t="inlineStr">
        <is>
          <t>direct</t>
        </is>
      </c>
      <c r="F3" t="n">
        <v>1</v>
      </c>
    </row>
    <row r="4">
      <c r="A4" t="inlineStr">
        <is>
          <t>GS</t>
        </is>
      </c>
      <c r="B4" t="n">
        <v>18.08</v>
      </c>
      <c r="C4" t="n">
        <v>0.05</v>
      </c>
      <c r="D4" t="n">
        <v>0.386</v>
      </c>
      <c r="E4" t="inlineStr">
        <is>
          <t>direct</t>
        </is>
      </c>
      <c r="F4" t="n">
        <v>1</v>
      </c>
    </row>
    <row r="5">
      <c r="A5" t="inlineStr">
        <is>
          <t>IBKR</t>
        </is>
      </c>
      <c r="B5" t="n">
        <v>37.17</v>
      </c>
      <c r="C5" t="n">
        <v>0.07000000000000001</v>
      </c>
      <c r="D5" t="n">
        <v>0.768</v>
      </c>
      <c r="E5" t="inlineStr">
        <is>
          <t>broad</t>
        </is>
      </c>
      <c r="F5" t="n">
        <v>0.25</v>
      </c>
    </row>
    <row r="6">
      <c r="A6" t="inlineStr">
        <is>
          <t>HOOD</t>
        </is>
      </c>
      <c r="B6" t="n">
        <v>47.62</v>
      </c>
      <c r="C6" t="n">
        <v>0.07000000000000001</v>
      </c>
      <c r="D6" t="n">
        <v>0.385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23.2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Zero-Commission / Rate / Competition Reset</t>
        </is>
      </c>
      <c r="B3" t="n">
        <v>0.2</v>
      </c>
      <c r="C3" t="n">
        <v>4.6</v>
      </c>
      <c r="D3" t="n">
        <v>8.5</v>
      </c>
      <c r="E3">
        <f>C3*D3</f>
        <v/>
      </c>
      <c r="F3">
        <f>E3/101.93-1</f>
        <v/>
      </c>
    </row>
    <row r="4">
      <c r="A4" t="inlineStr">
        <is>
          <t>Market-Activity Recession</t>
        </is>
      </c>
      <c r="B4" t="n">
        <v>0.17</v>
      </c>
      <c r="C4" t="n">
        <v>5.899</v>
      </c>
      <c r="D4" t="n">
        <v>11.5</v>
      </c>
      <c r="E4">
        <f>C4*D4</f>
        <v/>
      </c>
      <c r="F4">
        <f>E4/101.93-1</f>
        <v/>
      </c>
    </row>
    <row r="5">
      <c r="A5" t="inlineStr">
        <is>
          <t>Base — Client Assets + NII + Trading</t>
        </is>
      </c>
      <c r="B5" t="n">
        <v>0.35</v>
      </c>
      <c r="C5" t="n">
        <v>6.881</v>
      </c>
      <c r="D5" t="n">
        <v>14</v>
      </c>
      <c r="E5">
        <f>C5*D5</f>
        <v/>
      </c>
      <c r="F5">
        <f>E5/101.93-1</f>
        <v/>
      </c>
    </row>
    <row r="6">
      <c r="A6" t="inlineStr">
        <is>
          <t>Growth — Asset Gathering / Rate Tailwind</t>
        </is>
      </c>
      <c r="B6" t="n">
        <v>0.2</v>
      </c>
      <c r="C6" t="n">
        <v>7.496</v>
      </c>
      <c r="D6" t="n">
        <v>16.7</v>
      </c>
      <c r="E6">
        <f>C6*D6</f>
        <v/>
      </c>
      <c r="F6">
        <f>E6/101.93-1</f>
        <v/>
      </c>
    </row>
    <row r="7">
      <c r="A7" t="inlineStr">
        <is>
          <t>Bull — Re-Rate</t>
        </is>
      </c>
      <c r="B7" t="n">
        <v>0.08</v>
      </c>
      <c r="C7" t="n">
        <v>7.823</v>
      </c>
      <c r="D7" t="n">
        <v>20.5</v>
      </c>
      <c r="E7">
        <f>C7*D7</f>
        <v/>
      </c>
      <c r="F7">
        <f>E7/101.93-1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85.11403149291849</v>
      </c>
    </row>
    <row r="5">
      <c r="A5" t="inlineStr">
        <is>
          <t>P10</t>
        </is>
      </c>
      <c r="B5" t="n">
        <v>52.36229415557295</v>
      </c>
    </row>
    <row r="6">
      <c r="A6" t="inlineStr">
        <is>
          <t>P90</t>
        </is>
      </c>
      <c r="B6" t="n">
        <v>129.179567089347</v>
      </c>
    </row>
    <row r="7">
      <c r="A7" t="inlineStr">
        <is>
          <t>P(&gt; current) %</t>
        </is>
      </c>
      <c r="B7" t="n">
        <v>30.34</v>
      </c>
    </row>
    <row r="8">
      <c r="A8" t="inlineStr">
        <is>
          <t>P(&gt; target) %</t>
        </is>
      </c>
      <c r="B8" t="n">
        <v>39.14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9.293030043509551</v>
      </c>
    </row>
    <row r="13">
      <c r="A13" t="inlineStr">
        <is>
          <t>Gross Margin</t>
        </is>
      </c>
      <c r="B13" t="n">
        <v>0.1184197150955498</v>
      </c>
    </row>
    <row r="14">
      <c r="A14" t="inlineStr">
        <is>
          <t>P/E Multiple</t>
        </is>
      </c>
      <c r="B14" t="n">
        <v>90.5885502413949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2026-07-08T09:38:12Z</dcterms:created>
  <dcterms:modified xsi:type="dcterms:W3CDTF">2026-07-08T09:38:12Z</dcterms:modified>
</cp:coreProperties>
</file>