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Republic Services Inc (RSG)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26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-0.43</v>
      </c>
    </row>
    <row r="10">
      <c r="A10" t="inlineStr">
        <is>
          <t>Diluted shares (B)</t>
        </is>
      </c>
      <c r="B10" s="4" t="n">
        <v>0.306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0.17</v>
      </c>
      <c r="C14" s="4" t="n">
        <v>0.174</v>
      </c>
      <c r="D14" s="4" t="n">
        <v>0.179</v>
      </c>
      <c r="E14" s="4" t="n">
        <v>0.179</v>
      </c>
      <c r="F14" s="4" t="n">
        <v>0.179</v>
      </c>
    </row>
    <row r="15">
      <c r="A15" t="inlineStr">
        <is>
          <t>D&amp;A $B</t>
        </is>
      </c>
      <c r="B15" s="4" t="n">
        <v>1.8925</v>
      </c>
      <c r="C15" s="4" t="n">
        <v>1.908</v>
      </c>
      <c r="D15" s="4" t="n">
        <v>1.9318</v>
      </c>
      <c r="E15" s="4" t="n">
        <v>1.964</v>
      </c>
      <c r="F15" s="4" t="n">
        <v>2.0012</v>
      </c>
    </row>
    <row r="16">
      <c r="A16" t="inlineStr">
        <is>
          <t>Capex $B</t>
        </is>
      </c>
      <c r="B16" s="4" t="n">
        <v>1.92</v>
      </c>
      <c r="C16" s="4" t="n">
        <v>1.98</v>
      </c>
      <c r="D16" s="4" t="n">
        <v>2.03</v>
      </c>
      <c r="E16" s="4" t="n">
        <v>2.08</v>
      </c>
      <c r="F16" s="4" t="n">
        <v>2.11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17.702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67</v>
      </c>
      <c r="C3" t="n">
        <v>1</v>
      </c>
    </row>
    <row r="4">
      <c r="A4" t="inlineStr">
        <is>
          <t>Revenue CAGR ±3pp</t>
        </is>
      </c>
      <c r="B4" t="n">
        <v>53</v>
      </c>
      <c r="C4" t="n">
        <v>2</v>
      </c>
    </row>
    <row r="5">
      <c r="A5" t="inlineStr">
        <is>
          <t>Terminal × ±15%</t>
        </is>
      </c>
      <c r="B5" t="n">
        <v>48</v>
      </c>
      <c r="C5" t="n">
        <v>3</v>
      </c>
    </row>
    <row r="6">
      <c r="A6" t="inlineStr">
        <is>
          <t>Capex intensity ±15%</t>
        </is>
      </c>
      <c r="B6" t="n">
        <v>44</v>
      </c>
      <c r="C6" t="n">
        <v>4</v>
      </c>
    </row>
    <row r="7">
      <c r="A7" t="inlineStr">
        <is>
          <t>WACC ±1pp</t>
        </is>
      </c>
      <c r="B7" t="n">
        <v>17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222.46</v>
      </c>
    </row>
    <row r="7">
      <c r="A7" s="3" t="inlineStr">
        <is>
          <t>Scenario PWEV target</t>
        </is>
      </c>
      <c r="B7" t="n">
        <v>218.7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197.0487</v>
      </c>
    </row>
    <row r="12">
      <c r="A12" s="3" t="inlineStr">
        <is>
          <t>MC median</t>
        </is>
      </c>
      <c r="B12" t="n">
        <v>193.8209553012219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2026-07-08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2026-07-08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2026-07-08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2026-07-08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2026-07-08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16.591</v>
      </c>
      <c r="C3" t="n">
        <v>6.961</v>
      </c>
      <c r="D3" t="n">
        <v>3.322</v>
      </c>
      <c r="E3" t="n">
        <v>3.168</v>
      </c>
      <c r="F3" t="n">
        <v>2.139</v>
      </c>
    </row>
    <row r="4">
      <c r="A4" t="inlineStr">
        <is>
          <t>2024-12-31</t>
        </is>
      </c>
      <c r="B4" t="n">
        <v>16.032</v>
      </c>
      <c r="C4" t="n">
        <v>4.898</v>
      </c>
      <c r="D4" t="n">
        <v>3.224</v>
      </c>
      <c r="E4" t="n">
        <v>2.982</v>
      </c>
      <c r="F4" t="n">
        <v>2.043</v>
      </c>
    </row>
    <row r="5">
      <c r="A5" t="inlineStr">
        <is>
          <t>2023-12-31</t>
        </is>
      </c>
      <c r="B5" t="n">
        <v>14.965</v>
      </c>
      <c r="C5" t="n">
        <v>4.423</v>
      </c>
      <c r="D5" t="n">
        <v>2.843</v>
      </c>
      <c r="E5" t="n">
        <v>2.721</v>
      </c>
      <c r="F5" t="n">
        <v>1.731</v>
      </c>
    </row>
    <row r="6">
      <c r="A6" t="inlineStr">
        <is>
          <t>2022-12-31</t>
        </is>
      </c>
      <c r="B6" t="n">
        <v>13.511</v>
      </c>
      <c r="C6" t="n">
        <v>3.865</v>
      </c>
      <c r="D6" t="n">
        <v>2.412</v>
      </c>
      <c r="E6" t="n">
        <v>2.218</v>
      </c>
      <c r="F6" t="n">
        <v>1.488</v>
      </c>
    </row>
    <row r="7">
      <c r="A7" t="inlineStr">
        <is>
          <t>2021-12-31</t>
        </is>
      </c>
      <c r="B7" t="n">
        <v>11.295</v>
      </c>
      <c r="C7" t="n">
        <v>3.289</v>
      </c>
      <c r="D7" t="n">
        <v>2.093</v>
      </c>
      <c r="E7" t="n">
        <v>1.879</v>
      </c>
      <c r="F7" t="n">
        <v>1.29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4.296</v>
      </c>
      <c r="C11" t="n">
        <v>1.887</v>
      </c>
      <c r="D11" t="n">
        <v>2.409</v>
      </c>
      <c r="E11" t="n">
        <v>0.87</v>
      </c>
    </row>
    <row r="12">
      <c r="A12" t="inlineStr">
        <is>
          <t>2024-12-31</t>
        </is>
      </c>
      <c r="B12" t="n">
        <v>3.936</v>
      </c>
      <c r="C12" t="n">
        <v>1.855</v>
      </c>
      <c r="D12" t="n">
        <v>2.081</v>
      </c>
      <c r="E12" t="n">
        <v>0.482</v>
      </c>
    </row>
    <row r="13">
      <c r="A13" t="inlineStr">
        <is>
          <t>2023-12-31</t>
        </is>
      </c>
      <c r="B13" t="n">
        <v>3.618</v>
      </c>
      <c r="C13" t="n">
        <v>1.631</v>
      </c>
      <c r="D13" t="n">
        <v>1.987</v>
      </c>
      <c r="E13" t="n">
        <v>0.262</v>
      </c>
    </row>
    <row r="14">
      <c r="A14" t="inlineStr">
        <is>
          <t>2022-12-31</t>
        </is>
      </c>
      <c r="B14" t="n">
        <v>3.19</v>
      </c>
      <c r="C14" t="n">
        <v>1.454</v>
      </c>
      <c r="D14" t="n">
        <v>1.736</v>
      </c>
      <c r="E14" t="n">
        <v>0.217</v>
      </c>
    </row>
    <row r="15">
      <c r="A15" t="inlineStr">
        <is>
          <t>2021-12-31</t>
        </is>
      </c>
      <c r="B15" t="n">
        <v>2.787</v>
      </c>
      <c r="C15" t="n">
        <v>1.316</v>
      </c>
      <c r="D15" t="n">
        <v>1.47</v>
      </c>
      <c r="E15" t="n">
        <v>0.264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191.02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WM</t>
        </is>
      </c>
      <c r="B3" t="n">
        <v>27.03</v>
      </c>
      <c r="C3" t="n">
        <v>0.06</v>
      </c>
      <c r="D3" t="n">
        <v>0.175</v>
      </c>
      <c r="E3" t="inlineStr">
        <is>
          <t>direct</t>
        </is>
      </c>
      <c r="F3" t="n">
        <v>1</v>
      </c>
    </row>
    <row r="4">
      <c r="A4" t="inlineStr">
        <is>
          <t>ROL</t>
        </is>
      </c>
      <c r="B4" t="n">
        <v>35.59</v>
      </c>
      <c r="C4" t="n">
        <v>0.06</v>
      </c>
      <c r="D4" t="n">
        <v>0.161</v>
      </c>
      <c r="E4" t="inlineStr">
        <is>
          <t>direct</t>
        </is>
      </c>
      <c r="F4" t="n">
        <v>1</v>
      </c>
    </row>
    <row r="5">
      <c r="A5" t="inlineStr">
        <is>
          <t>VLTO</t>
        </is>
      </c>
      <c r="B5" t="n">
        <v>20.33</v>
      </c>
      <c r="C5" t="n">
        <v>0.06</v>
      </c>
      <c r="D5" t="n">
        <v>0.238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29.1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Pricing / Competition Reset</t>
        </is>
      </c>
      <c r="B3" t="n">
        <v>0.2</v>
      </c>
      <c r="C3" t="n">
        <v>5.269</v>
      </c>
      <c r="D3" t="n">
        <v>21</v>
      </c>
      <c r="E3">
        <f>C3*D3</f>
        <v/>
      </c>
      <c r="F3">
        <f>E3/222.46-1</f>
        <v/>
      </c>
    </row>
    <row r="4">
      <c r="A4" t="inlineStr">
        <is>
          <t>Volume / Recession Pressure</t>
        </is>
      </c>
      <c r="B4" t="n">
        <v>0.17</v>
      </c>
      <c r="C4" t="n">
        <v>6.488</v>
      </c>
      <c r="D4" t="n">
        <v>28</v>
      </c>
      <c r="E4">
        <f>C4*D4</f>
        <v/>
      </c>
      <c r="F4">
        <f>E4/222.46-1</f>
        <v/>
      </c>
    </row>
    <row r="5">
      <c r="A5" t="inlineStr">
        <is>
          <t>Base — Pricing + Volume + Tuck-Ins</t>
        </is>
      </c>
      <c r="B5" t="n">
        <v>0.35</v>
      </c>
      <c r="C5" t="n">
        <v>7.586</v>
      </c>
      <c r="D5" t="n">
        <v>30</v>
      </c>
      <c r="E5">
        <f>C5*D5</f>
        <v/>
      </c>
      <c r="F5">
        <f>E5/222.46-1</f>
        <v/>
      </c>
    </row>
    <row r="6">
      <c r="A6" t="inlineStr">
        <is>
          <t>Growth — Share / New-Service Expansion</t>
        </is>
      </c>
      <c r="B6" t="n">
        <v>0.2</v>
      </c>
      <c r="C6" t="n">
        <v>8.224</v>
      </c>
      <c r="D6" t="n">
        <v>34.5</v>
      </c>
      <c r="E6">
        <f>C6*D6</f>
        <v/>
      </c>
      <c r="F6">
        <f>E6/222.46-1</f>
        <v/>
      </c>
    </row>
    <row r="7">
      <c r="A7" t="inlineStr">
        <is>
          <t>Bull — Defensive Re-Rate</t>
        </is>
      </c>
      <c r="B7" t="n">
        <v>0.08</v>
      </c>
      <c r="C7" t="n">
        <v>8.584</v>
      </c>
      <c r="D7" t="n">
        <v>40</v>
      </c>
      <c r="E7">
        <f>C7*D7</f>
        <v/>
      </c>
      <c r="F7">
        <f>E7/222.46-1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193.8209553012219</v>
      </c>
    </row>
    <row r="5">
      <c r="A5" t="inlineStr">
        <is>
          <t>P10</t>
        </is>
      </c>
      <c r="B5" t="n">
        <v>104.181642750777</v>
      </c>
    </row>
    <row r="6">
      <c r="A6" t="inlineStr">
        <is>
          <t>P90</t>
        </is>
      </c>
      <c r="B6" t="n">
        <v>321.8269619620565</v>
      </c>
    </row>
    <row r="7">
      <c r="A7" t="inlineStr">
        <is>
          <t>P(&gt; current) %</t>
        </is>
      </c>
      <c r="B7" t="n">
        <v>37.36</v>
      </c>
    </row>
    <row r="8">
      <c r="A8" t="inlineStr">
        <is>
          <t>P(&gt; target) %</t>
        </is>
      </c>
      <c r="B8" t="n">
        <v>38.88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2.595647515971358</v>
      </c>
    </row>
    <row r="13">
      <c r="A13" t="inlineStr">
        <is>
          <t>Gross Margin</t>
        </is>
      </c>
      <c r="B13" t="n">
        <v>49.91594345409853</v>
      </c>
    </row>
    <row r="14">
      <c r="A14" t="inlineStr">
        <is>
          <t>P/E Multiple</t>
        </is>
      </c>
      <c r="B14" t="n">
        <v>47.4884090299301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2026-07-08T09:40:40Z</dcterms:created>
  <dcterms:modified xsi:type="dcterms:W3CDTF">2026-07-08T09:40:40Z</dcterms:modified>
</cp:coreProperties>
</file>