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Roper Technologies Inc (ROP)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-10.08</v>
      </c>
    </row>
    <row r="10">
      <c r="A10" t="inlineStr">
        <is>
          <t>Diluted shares (B)</t>
        </is>
      </c>
      <c r="B10" s="4" t="n">
        <v>0.099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0.319</v>
      </c>
      <c r="C14" s="4" t="n">
        <v>0.326</v>
      </c>
      <c r="D14" s="4" t="n">
        <v>0.336</v>
      </c>
      <c r="E14" s="4" t="n">
        <v>0.336</v>
      </c>
      <c r="F14" s="4" t="n">
        <v>0.336</v>
      </c>
    </row>
    <row r="15">
      <c r="A15" t="inlineStr">
        <is>
          <t>D&amp;A $B</t>
        </is>
      </c>
      <c r="B15" s="4" t="n">
        <v>0.0478</v>
      </c>
      <c r="C15" s="4" t="n">
        <v>0.0486</v>
      </c>
      <c r="D15" s="4" t="n">
        <v>0.0497</v>
      </c>
      <c r="E15" s="4" t="n">
        <v>0.0511</v>
      </c>
      <c r="F15" s="4" t="n">
        <v>0.0529</v>
      </c>
    </row>
    <row r="16">
      <c r="A16" t="inlineStr">
        <is>
          <t>Capex $B</t>
        </is>
      </c>
      <c r="B16" s="4" t="n">
        <v>0.05</v>
      </c>
      <c r="C16" s="4" t="n">
        <v>0.052</v>
      </c>
      <c r="D16" s="4" t="n">
        <v>0.054</v>
      </c>
      <c r="E16" s="4" t="n">
        <v>0.056</v>
      </c>
      <c r="F16" s="4" t="n">
        <v>0.058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8.688000000000001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89</v>
      </c>
      <c r="C3" t="n">
        <v>1</v>
      </c>
    </row>
    <row r="4">
      <c r="A4" t="inlineStr">
        <is>
          <t>Terminal × ±15%</t>
        </is>
      </c>
      <c r="B4" t="n">
        <v>75</v>
      </c>
      <c r="C4" t="n">
        <v>2</v>
      </c>
    </row>
    <row r="5">
      <c r="A5" t="inlineStr">
        <is>
          <t>Op margin ±3pp</t>
        </is>
      </c>
      <c r="B5" t="n">
        <v>64</v>
      </c>
      <c r="C5" t="n">
        <v>3</v>
      </c>
    </row>
    <row r="6">
      <c r="A6" t="inlineStr">
        <is>
          <t>WACC ±1pp</t>
        </is>
      </c>
      <c r="B6" t="n">
        <v>29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363.76</v>
      </c>
    </row>
    <row r="7">
      <c r="A7" s="3" t="inlineStr">
        <is>
          <t>Scenario PWEV target</t>
        </is>
      </c>
      <c r="B7" t="n">
        <v>330.75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588.0735000000001</v>
      </c>
    </row>
    <row r="12">
      <c r="A12" s="3" t="inlineStr">
        <is>
          <t>MC median</t>
        </is>
      </c>
      <c r="B12" t="n">
        <v>297.4477823660831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7.903</v>
      </c>
      <c r="C3" t="n">
        <v>5.472</v>
      </c>
      <c r="D3" t="n">
        <v>2.235</v>
      </c>
      <c r="E3" t="n">
        <v>2.261</v>
      </c>
      <c r="F3" t="n">
        <v>1.536</v>
      </c>
    </row>
    <row r="4">
      <c r="A4" t="inlineStr">
        <is>
          <t>2024-12-31</t>
        </is>
      </c>
      <c r="B4" t="n">
        <v>7.039</v>
      </c>
      <c r="C4" t="n">
        <v>4.878</v>
      </c>
      <c r="D4" t="n">
        <v>1.997</v>
      </c>
      <c r="E4" t="n">
        <v>2.226</v>
      </c>
      <c r="F4" t="n">
        <v>1.549</v>
      </c>
    </row>
    <row r="5">
      <c r="A5" t="inlineStr">
        <is>
          <t>2023-12-31</t>
        </is>
      </c>
      <c r="B5" t="n">
        <v>6.178</v>
      </c>
      <c r="C5" t="n">
        <v>4.307</v>
      </c>
      <c r="D5" t="n">
        <v>1.745</v>
      </c>
      <c r="E5" t="n">
        <v>1.745</v>
      </c>
      <c r="F5" t="n">
        <v>1.384</v>
      </c>
    </row>
    <row r="6">
      <c r="A6" t="inlineStr">
        <is>
          <t>2022-12-31</t>
        </is>
      </c>
      <c r="B6" t="n">
        <v>5.372</v>
      </c>
      <c r="C6" t="n">
        <v>3.753</v>
      </c>
      <c r="D6" t="n">
        <v>1.525</v>
      </c>
      <c r="E6" t="n">
        <v>1.474</v>
      </c>
      <c r="F6" t="n">
        <v>1.188</v>
      </c>
    </row>
    <row r="7">
      <c r="A7" t="inlineStr">
        <is>
          <t>2021-12-31</t>
        </is>
      </c>
      <c r="B7" t="n">
        <v>4.834</v>
      </c>
      <c r="C7" t="n">
        <v>3.408</v>
      </c>
      <c r="D7" t="n">
        <v>1.336</v>
      </c>
      <c r="E7" t="n">
        <v>1.266</v>
      </c>
      <c r="F7" t="n">
        <v>1.097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2.54</v>
      </c>
      <c r="C11" t="n">
        <v>0.047</v>
      </c>
      <c r="D11" t="n">
        <v>2.493</v>
      </c>
      <c r="E11" t="n">
        <v>0.5</v>
      </c>
    </row>
    <row r="12">
      <c r="A12" t="inlineStr">
        <is>
          <t>2024-12-31</t>
        </is>
      </c>
      <c r="B12" t="n">
        <v>2.393</v>
      </c>
      <c r="C12" t="n">
        <v>0.066</v>
      </c>
      <c r="D12" t="n">
        <v>2.327</v>
      </c>
      <c r="E12" t="n">
        <v>0</v>
      </c>
    </row>
    <row r="13">
      <c r="A13" t="inlineStr">
        <is>
          <t>2023-12-31</t>
        </is>
      </c>
      <c r="B13" t="n">
        <v>2.035</v>
      </c>
      <c r="C13" t="n">
        <v>0.108</v>
      </c>
      <c r="D13" t="n">
        <v>1.927</v>
      </c>
      <c r="E13" t="n">
        <v>0.209</v>
      </c>
    </row>
    <row r="14">
      <c r="A14" t="inlineStr">
        <is>
          <t>2022-12-31</t>
        </is>
      </c>
      <c r="B14" t="n">
        <v>0.735</v>
      </c>
      <c r="C14" t="n">
        <v>0.07000000000000001</v>
      </c>
      <c r="D14" t="n">
        <v>0.664</v>
      </c>
      <c r="E14" t="n">
        <v>0.083</v>
      </c>
    </row>
    <row r="15">
      <c r="A15" t="inlineStr">
        <is>
          <t>2021-12-31</t>
        </is>
      </c>
      <c r="B15" t="n">
        <v>2.012</v>
      </c>
      <c r="C15" t="n">
        <v>0.063</v>
      </c>
      <c r="D15" t="n">
        <v>1.949</v>
      </c>
      <c r="E15" t="n">
        <v>1.092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252.06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KEYS</t>
        </is>
      </c>
      <c r="B3" t="n">
        <v>33.67</v>
      </c>
      <c r="C3" t="n">
        <v>0.07000000000000001</v>
      </c>
      <c r="D3" t="n">
        <v>0.188</v>
      </c>
      <c r="E3" t="inlineStr">
        <is>
          <t>broad</t>
        </is>
      </c>
      <c r="F3" t="n">
        <v>0.25</v>
      </c>
    </row>
    <row r="4">
      <c r="A4" t="inlineStr">
        <is>
          <t>TDY</t>
        </is>
      </c>
      <c r="B4" t="n">
        <v>26.67</v>
      </c>
      <c r="C4" t="n">
        <v>0.07000000000000001</v>
      </c>
      <c r="D4" t="n">
        <v>0.19</v>
      </c>
      <c r="E4" t="inlineStr">
        <is>
          <t>broad</t>
        </is>
      </c>
      <c r="F4" t="n">
        <v>0.25</v>
      </c>
    </row>
    <row r="5">
      <c r="A5" t="inlineStr">
        <is>
          <t>ZBRA</t>
        </is>
      </c>
      <c r="B5" t="n">
        <v>13.05</v>
      </c>
      <c r="C5" t="n">
        <v>0.07000000000000001</v>
      </c>
      <c r="D5" t="n">
        <v>0.15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18.8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Content / Cycle Reset</t>
        </is>
      </c>
      <c r="B3" t="n">
        <v>0.2</v>
      </c>
      <c r="C3" t="n">
        <v>13.884</v>
      </c>
      <c r="D3" t="n">
        <v>10</v>
      </c>
      <c r="E3">
        <f>C3*D3</f>
        <v/>
      </c>
      <c r="F3">
        <f>E3/363.76-1</f>
        <v/>
      </c>
    </row>
    <row r="4">
      <c r="A4" t="inlineStr">
        <is>
          <t>Industrial / Auto Recession</t>
        </is>
      </c>
      <c r="B4" t="n">
        <v>0.17</v>
      </c>
      <c r="C4" t="n">
        <v>18.967</v>
      </c>
      <c r="D4" t="n">
        <v>13.4</v>
      </c>
      <c r="E4">
        <f>C4*D4</f>
        <v/>
      </c>
      <c r="F4">
        <f>E4/363.76-1</f>
        <v/>
      </c>
    </row>
    <row r="5">
      <c r="A5" t="inlineStr">
        <is>
          <t>Base — Content Growth + Mix</t>
        </is>
      </c>
      <c r="B5" t="n">
        <v>0.35</v>
      </c>
      <c r="C5" t="n">
        <v>22.235</v>
      </c>
      <c r="D5" t="n">
        <v>15.44</v>
      </c>
      <c r="E5">
        <f>C5*D5</f>
        <v/>
      </c>
      <c r="F5">
        <f>E5/363.76-1</f>
        <v/>
      </c>
    </row>
    <row r="6">
      <c r="A6" t="inlineStr">
        <is>
          <t>Growth — Datacenter / AI Content</t>
        </is>
      </c>
      <c r="B6" t="n">
        <v>0.2</v>
      </c>
      <c r="C6" t="n">
        <v>25.099</v>
      </c>
      <c r="D6" t="n">
        <v>18.2</v>
      </c>
      <c r="E6">
        <f>C6*D6</f>
        <v/>
      </c>
      <c r="F6">
        <f>E6/363.76-1</f>
        <v/>
      </c>
    </row>
    <row r="7">
      <c r="A7" t="inlineStr">
        <is>
          <t>Bull — Re-Rate</t>
        </is>
      </c>
      <c r="B7" t="n">
        <v>0.08</v>
      </c>
      <c r="C7" t="n">
        <v>26.943</v>
      </c>
      <c r="D7" t="n">
        <v>21.5</v>
      </c>
      <c r="E7">
        <f>C7*D7</f>
        <v/>
      </c>
      <c r="F7">
        <f>E7/363.76-1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297.4477823660831</v>
      </c>
    </row>
    <row r="5">
      <c r="A5" t="inlineStr">
        <is>
          <t>P10</t>
        </is>
      </c>
      <c r="B5" t="n">
        <v>170.1585534602127</v>
      </c>
    </row>
    <row r="6">
      <c r="A6" t="inlineStr">
        <is>
          <t>P90</t>
        </is>
      </c>
      <c r="B6" t="n">
        <v>491.3326717411893</v>
      </c>
    </row>
    <row r="7">
      <c r="A7" t="inlineStr">
        <is>
          <t>P(&gt; current) %</t>
        </is>
      </c>
      <c r="B7" t="n">
        <v>30.98</v>
      </c>
    </row>
    <row r="8">
      <c r="A8" t="inlineStr">
        <is>
          <t>P(&gt; target) %</t>
        </is>
      </c>
      <c r="B8" t="n">
        <v>39.97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7.456904572447639</v>
      </c>
    </row>
    <row r="13">
      <c r="A13" t="inlineStr">
        <is>
          <t>Gross Margin</t>
        </is>
      </c>
      <c r="B13" t="n">
        <v>16.24062861446031</v>
      </c>
    </row>
    <row r="14">
      <c r="A14" t="inlineStr">
        <is>
          <t>P/E Multiple</t>
        </is>
      </c>
      <c r="B14" t="n">
        <v>76.30246681309205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2026-07-08T09:40:39Z</dcterms:created>
  <dcterms:modified xsi:type="dcterms:W3CDTF">2026-07-08T09:40:39Z</dcterms:modified>
</cp:coreProperties>
</file>