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Paramount Skydance Corporation Class B Common Stock (PSKY)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10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-14.65</v>
      </c>
    </row>
    <row r="10">
      <c r="A10" t="inlineStr">
        <is>
          <t>Diluted shares (B)</t>
        </is>
      </c>
      <c r="B10" s="4" t="n">
        <v>1.166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0.038</v>
      </c>
      <c r="C14" s="4" t="n">
        <v>0.039</v>
      </c>
      <c r="D14" s="4" t="n">
        <v>0.04</v>
      </c>
      <c r="E14" s="4" t="n">
        <v>0.04</v>
      </c>
      <c r="F14" s="4" t="n">
        <v>0.04</v>
      </c>
    </row>
    <row r="15">
      <c r="A15" t="inlineStr">
        <is>
          <t>D&amp;A $B</t>
        </is>
      </c>
      <c r="B15" s="4" t="n">
        <v>0.1633</v>
      </c>
      <c r="C15" s="4" t="n">
        <v>0.1672</v>
      </c>
      <c r="D15" s="4" t="n">
        <v>0.1727</v>
      </c>
      <c r="E15" s="4" t="n">
        <v>0.1798</v>
      </c>
      <c r="F15" s="4" t="n">
        <v>0.1887</v>
      </c>
    </row>
    <row r="16">
      <c r="A16" t="inlineStr">
        <is>
          <t>Capex $B</t>
        </is>
      </c>
      <c r="B16" s="4" t="n">
        <v>0.17</v>
      </c>
      <c r="C16" s="4" t="n">
        <v>0.185</v>
      </c>
      <c r="D16" s="4" t="n">
        <v>0.195</v>
      </c>
      <c r="E16" s="4" t="n">
        <v>0.205</v>
      </c>
      <c r="F16" s="4" t="n">
        <v>0.215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29.631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13</v>
      </c>
      <c r="C3" t="n">
        <v>1</v>
      </c>
    </row>
    <row r="4">
      <c r="A4" t="inlineStr">
        <is>
          <t>Terminal × ±15%</t>
        </is>
      </c>
      <c r="B4" t="n">
        <v>2</v>
      </c>
      <c r="C4" t="n">
        <v>2</v>
      </c>
    </row>
    <row r="5">
      <c r="A5" t="inlineStr">
        <is>
          <t>Revenue CAGR ±3pp</t>
        </is>
      </c>
      <c r="B5" t="n">
        <v>2</v>
      </c>
      <c r="C5" t="n">
        <v>3</v>
      </c>
    </row>
    <row r="6">
      <c r="A6" t="inlineStr">
        <is>
          <t>WACC ±1pp</t>
        </is>
      </c>
      <c r="B6" t="n">
        <v>1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fail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9.94</v>
      </c>
    </row>
    <row r="7">
      <c r="A7" s="3" t="inlineStr">
        <is>
          <t>Scenario PWEV target</t>
        </is>
      </c>
      <c r="B7" t="n">
        <v>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16.56</v>
      </c>
    </row>
    <row r="12">
      <c r="A12" s="3" t="inlineStr">
        <is>
          <t>MC median</t>
        </is>
      </c>
      <c r="B12" t="n">
        <v>7.974233039422518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29.213</v>
      </c>
      <c r="C3" t="n">
        <v>9.776</v>
      </c>
      <c r="D3" t="n">
        <v>-5.269</v>
      </c>
      <c r="E3" t="n">
        <v>-5.317</v>
      </c>
      <c r="F3" t="n">
        <v>-6.19</v>
      </c>
    </row>
    <row r="4">
      <c r="A4" t="inlineStr">
        <is>
          <t>2024-12-31</t>
        </is>
      </c>
      <c r="B4" t="n">
        <v>29.213</v>
      </c>
      <c r="C4" t="n">
        <v>8.266</v>
      </c>
      <c r="D4" t="n">
        <v>1.608</v>
      </c>
      <c r="E4" t="n">
        <v>-5.317</v>
      </c>
      <c r="F4" t="n">
        <v>-6.19</v>
      </c>
    </row>
    <row r="5">
      <c r="A5" t="inlineStr">
        <is>
          <t>2023-12-31</t>
        </is>
      </c>
      <c r="B5" t="n">
        <v>29.652</v>
      </c>
      <c r="C5" t="n">
        <v>7.264</v>
      </c>
      <c r="D5" t="n">
        <v>-0.451</v>
      </c>
      <c r="E5" t="n">
        <v>-0.333</v>
      </c>
      <c r="F5" t="n">
        <v>-1.045</v>
      </c>
    </row>
    <row r="6">
      <c r="A6" t="inlineStr">
        <is>
          <t>2022-12-31</t>
        </is>
      </c>
      <c r="B6" t="n">
        <v>30.154</v>
      </c>
      <c r="C6" t="n">
        <v>9.904</v>
      </c>
      <c r="D6" t="n">
        <v>2.871</v>
      </c>
      <c r="E6" t="n">
        <v>2.197</v>
      </c>
      <c r="F6" t="n">
        <v>1.104</v>
      </c>
    </row>
    <row r="7">
      <c r="A7" t="inlineStr">
        <is>
          <t>2021-12-31</t>
        </is>
      </c>
      <c r="B7" t="n">
        <v>28.586</v>
      </c>
      <c r="C7" t="n">
        <v>10.452</v>
      </c>
      <c r="D7" t="n">
        <v>4.054</v>
      </c>
      <c r="E7" t="n">
        <v>6.192</v>
      </c>
      <c r="F7" t="n">
        <v>4.543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0.485</v>
      </c>
      <c r="C11" t="n">
        <v>0.162</v>
      </c>
      <c r="D11" t="n">
        <v>0.323</v>
      </c>
      <c r="E11" t="n">
        <v>0.092</v>
      </c>
    </row>
    <row r="12">
      <c r="A12" t="inlineStr">
        <is>
          <t>2024-12-31</t>
        </is>
      </c>
      <c r="B12" t="n">
        <v>0.752</v>
      </c>
      <c r="C12" t="n">
        <v>0.263</v>
      </c>
      <c r="D12" t="n">
        <v>0.489</v>
      </c>
      <c r="E12" t="n">
        <v>0.06</v>
      </c>
    </row>
    <row r="13">
      <c r="A13" t="inlineStr">
        <is>
          <t>2023-12-31</t>
        </is>
      </c>
      <c r="B13" t="n">
        <v>0.475</v>
      </c>
      <c r="C13" t="n">
        <v>0.328</v>
      </c>
      <c r="D13" t="n">
        <v>0.147</v>
      </c>
      <c r="E13" t="n">
        <v>0.029</v>
      </c>
    </row>
    <row r="14">
      <c r="A14" t="inlineStr">
        <is>
          <t>2022-12-31</t>
        </is>
      </c>
      <c r="B14" t="n">
        <v>0.219</v>
      </c>
      <c r="C14" t="n">
        <v>0.358</v>
      </c>
      <c r="D14" t="n">
        <v>-0.139</v>
      </c>
      <c r="E14" t="n">
        <v>0.031</v>
      </c>
    </row>
    <row r="15">
      <c r="A15" t="inlineStr">
        <is>
          <t>2021-12-31</t>
        </is>
      </c>
      <c r="B15" t="n">
        <v>0.953</v>
      </c>
      <c r="C15" t="n">
        <v>0.354</v>
      </c>
      <c r="D15" t="n">
        <v>0.599</v>
      </c>
      <c r="E15" t="n">
        <v>0.11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-4.32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NFLX</t>
        </is>
      </c>
      <c r="B3" t="n">
        <v>22.08</v>
      </c>
      <c r="C3" t="n">
        <v>0.1</v>
      </c>
      <c r="D3" t="n">
        <v>0.323</v>
      </c>
      <c r="E3" t="inlineStr">
        <is>
          <t>broad</t>
        </is>
      </c>
      <c r="F3" t="n">
        <v>0.25</v>
      </c>
    </row>
    <row r="4">
      <c r="A4" t="inlineStr">
        <is>
          <t>DIS</t>
        </is>
      </c>
      <c r="B4" t="n">
        <v>13.09</v>
      </c>
      <c r="C4" t="n">
        <v>0.02</v>
      </c>
      <c r="D4" t="n">
        <v>0.155</v>
      </c>
      <c r="E4" t="inlineStr">
        <is>
          <t>direct</t>
        </is>
      </c>
      <c r="F4" t="n">
        <v>1</v>
      </c>
    </row>
    <row r="5">
      <c r="A5" t="inlineStr">
        <is>
          <t>TKO</t>
        </is>
      </c>
      <c r="B5" t="n">
        <v>51.81</v>
      </c>
      <c r="C5" t="n">
        <v>0.1</v>
      </c>
      <c r="D5" t="n">
        <v>0.212</v>
      </c>
      <c r="E5" t="inlineStr">
        <is>
          <t>broad</t>
        </is>
      </c>
      <c r="F5" t="n">
        <v>0.25</v>
      </c>
    </row>
    <row r="7">
      <c r="A7" s="3" t="inlineStr">
        <is>
          <t>Quality-weighted fwd P/E</t>
        </is>
      </c>
      <c r="B7" t="n">
        <v>21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Cord-Cutting / Linear Collapse</t>
        </is>
      </c>
      <c r="B3" t="n">
        <v>0.24</v>
      </c>
      <c r="C3" t="n">
        <v>0.482</v>
      </c>
      <c r="D3" t="n">
        <v>6.6</v>
      </c>
      <c r="E3">
        <f>C3*D3</f>
        <v/>
      </c>
      <c r="F3">
        <f>E3/9.94-1</f>
        <v/>
      </c>
    </row>
    <row r="4">
      <c r="A4" t="inlineStr">
        <is>
          <t>Ad / Box-Office Recession</t>
        </is>
      </c>
      <c r="B4" t="n">
        <v>0.17</v>
      </c>
      <c r="C4" t="n">
        <v>0.696</v>
      </c>
      <c r="D4" t="n">
        <v>9.199999999999999</v>
      </c>
      <c r="E4">
        <f>C4*D4</f>
        <v/>
      </c>
      <c r="F4">
        <f>E4/9.94-1</f>
        <v/>
      </c>
    </row>
    <row r="5">
      <c r="A5" t="inlineStr">
        <is>
          <t>Base — Streaming Offsets Linear Decline</t>
        </is>
      </c>
      <c r="B5" t="n">
        <v>0.32</v>
      </c>
      <c r="C5" t="n">
        <v>0.865</v>
      </c>
      <c r="D5" t="n">
        <v>11.5</v>
      </c>
      <c r="E5">
        <f>C5*D5</f>
        <v/>
      </c>
      <c r="F5">
        <f>E5/9.94-1</f>
        <v/>
      </c>
    </row>
    <row r="6">
      <c r="A6" t="inlineStr">
        <is>
          <t>Growth — DTC Profitability + IP</t>
        </is>
      </c>
      <c r="B6" t="n">
        <v>0.19</v>
      </c>
      <c r="C6" t="n">
        <v>1.071</v>
      </c>
      <c r="D6" t="n">
        <v>13</v>
      </c>
      <c r="E6">
        <f>C6*D6</f>
        <v/>
      </c>
      <c r="F6">
        <f>E6/9.94-1</f>
        <v/>
      </c>
    </row>
    <row r="7">
      <c r="A7" t="inlineStr">
        <is>
          <t>Bull — Re-Rate / M&amp;A</t>
        </is>
      </c>
      <c r="B7" t="n">
        <v>0.08</v>
      </c>
      <c r="C7" t="n">
        <v>1.218</v>
      </c>
      <c r="D7" t="n">
        <v>14.5</v>
      </c>
      <c r="E7">
        <f>C7*D7</f>
        <v/>
      </c>
      <c r="F7">
        <f>E7/9.94-1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7.974233039422518</v>
      </c>
    </row>
    <row r="5">
      <c r="A5" t="inlineStr">
        <is>
          <t>P10</t>
        </is>
      </c>
      <c r="B5" t="n">
        <v>-3.05816782069515</v>
      </c>
    </row>
    <row r="6">
      <c r="A6" t="inlineStr">
        <is>
          <t>P90</t>
        </is>
      </c>
      <c r="B6" t="n">
        <v>25.21912814382446</v>
      </c>
    </row>
    <row r="7">
      <c r="A7" t="inlineStr">
        <is>
          <t>P(&gt; current) %</t>
        </is>
      </c>
      <c r="B7" t="n">
        <v>42.77</v>
      </c>
    </row>
    <row r="8">
      <c r="A8" t="inlineStr">
        <is>
          <t>P(&gt; target) %</t>
        </is>
      </c>
      <c r="B8" t="n">
        <v>46.12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0.8179756690641594</v>
      </c>
    </row>
    <row r="13">
      <c r="A13" t="inlineStr">
        <is>
          <t>Gross Margin</t>
        </is>
      </c>
      <c r="B13" t="n">
        <v>90.14293062891815</v>
      </c>
    </row>
    <row r="14">
      <c r="A14" t="inlineStr">
        <is>
          <t>P/E Multiple</t>
        </is>
      </c>
      <c r="B14" t="n">
        <v>9.039093702017693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2026-07-08T09:40:33Z</dcterms:created>
  <dcterms:modified xsi:type="dcterms:W3CDTF">2026-07-08T09:40:33Z</dcterms:modified>
</cp:coreProperties>
</file>