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PPG Industries Inc (PPG)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-6.16</v>
      </c>
    </row>
    <row r="10">
      <c r="A10" t="inlineStr">
        <is>
          <t>Diluted shares (B)</t>
        </is>
      </c>
      <c r="B10" s="4" t="n">
        <v>0.224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0.137</v>
      </c>
      <c r="C14" s="4" t="n">
        <v>0.14</v>
      </c>
      <c r="D14" s="4" t="n">
        <v>0.144</v>
      </c>
      <c r="E14" s="4" t="n">
        <v>0.144</v>
      </c>
      <c r="F14" s="4" t="n">
        <v>0.144</v>
      </c>
    </row>
    <row r="15">
      <c r="A15" t="inlineStr">
        <is>
          <t>D&amp;A $B</t>
        </is>
      </c>
      <c r="B15" s="4" t="n">
        <v>0.7683</v>
      </c>
      <c r="C15" s="4" t="n">
        <v>0.7653</v>
      </c>
      <c r="D15" s="4" t="n">
        <v>0.769</v>
      </c>
      <c r="E15" s="4" t="n">
        <v>0.781</v>
      </c>
      <c r="F15" s="4" t="n">
        <v>0.8013</v>
      </c>
    </row>
    <row r="16">
      <c r="A16" t="inlineStr">
        <is>
          <t>Capex $B</t>
        </is>
      </c>
      <c r="B16" s="4" t="n">
        <v>0.72</v>
      </c>
      <c r="C16" s="4" t="n">
        <v>0.76</v>
      </c>
      <c r="D16" s="4" t="n">
        <v>0.8</v>
      </c>
      <c r="E16" s="4" t="n">
        <v>0.85</v>
      </c>
      <c r="F16" s="4" t="n">
        <v>0.9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16.926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50</v>
      </c>
      <c r="C3" t="n">
        <v>1</v>
      </c>
    </row>
    <row r="4">
      <c r="A4" t="inlineStr">
        <is>
          <t>Revenue CAGR ±3pp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Capex intensity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120.22</v>
      </c>
    </row>
    <row r="7">
      <c r="A7" s="3" t="inlineStr">
        <is>
          <t>Scenario PWEV target</t>
        </is>
      </c>
      <c r="B7" t="n">
        <v>118.8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190.7136</v>
      </c>
    </row>
    <row r="12">
      <c r="A12" s="3" t="inlineStr">
        <is>
          <t>MC median</t>
        </is>
      </c>
      <c r="B12" t="n">
        <v>104.7699866704929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15.875</v>
      </c>
      <c r="C3" t="n">
        <v>6.031</v>
      </c>
      <c r="D3" t="n">
        <v>2.169</v>
      </c>
      <c r="E3" t="n">
        <v>2.286</v>
      </c>
      <c r="F3" t="n">
        <v>1.576</v>
      </c>
    </row>
    <row r="4">
      <c r="A4" t="inlineStr">
        <is>
          <t>2024-12-31</t>
        </is>
      </c>
      <c r="B4" t="n">
        <v>15.845</v>
      </c>
      <c r="C4" t="n">
        <v>6.593</v>
      </c>
      <c r="D4" t="n">
        <v>2.287</v>
      </c>
      <c r="E4" t="n">
        <v>2.093</v>
      </c>
      <c r="F4" t="n">
        <v>1.116</v>
      </c>
    </row>
    <row r="5">
      <c r="A5" t="inlineStr">
        <is>
          <t>2023-12-31</t>
        </is>
      </c>
      <c r="B5" t="n">
        <v>16.242</v>
      </c>
      <c r="C5" t="n">
        <v>6.564</v>
      </c>
      <c r="D5" t="n">
        <v>2.035</v>
      </c>
      <c r="E5" t="n">
        <v>1.937</v>
      </c>
      <c r="F5" t="n">
        <v>1.27</v>
      </c>
    </row>
    <row r="6">
      <c r="A6" t="inlineStr">
        <is>
          <t>2022-12-31</t>
        </is>
      </c>
      <c r="B6" t="n">
        <v>15.614</v>
      </c>
      <c r="C6" t="n">
        <v>5.639</v>
      </c>
      <c r="D6" t="n">
        <v>1.666</v>
      </c>
      <c r="E6" t="n">
        <v>1.522</v>
      </c>
      <c r="F6" t="n">
        <v>1.026</v>
      </c>
    </row>
    <row r="7">
      <c r="A7" t="inlineStr">
        <is>
          <t>2021-12-31</t>
        </is>
      </c>
      <c r="B7" t="n">
        <v>16.802</v>
      </c>
      <c r="C7" t="n">
        <v>6.516</v>
      </c>
      <c r="D7" t="n">
        <v>1.686</v>
      </c>
      <c r="E7" t="n">
        <v>1.936</v>
      </c>
      <c r="F7" t="n">
        <v>1.439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1.941</v>
      </c>
      <c r="C11" t="n">
        <v>0.778</v>
      </c>
      <c r="D11" t="n">
        <v>1.163</v>
      </c>
      <c r="E11" t="n">
        <v>0.79</v>
      </c>
    </row>
    <row r="12">
      <c r="A12" t="inlineStr">
        <is>
          <t>2024-12-31</t>
        </is>
      </c>
      <c r="B12" t="n">
        <v>1.42</v>
      </c>
      <c r="C12" t="n">
        <v>0.721</v>
      </c>
      <c r="D12" t="n">
        <v>0.699</v>
      </c>
      <c r="E12" t="n">
        <v>0.752</v>
      </c>
    </row>
    <row r="13">
      <c r="A13" t="inlineStr">
        <is>
          <t>2023-12-31</t>
        </is>
      </c>
      <c r="B13" t="n">
        <v>2.411</v>
      </c>
      <c r="C13" t="n">
        <v>0.516</v>
      </c>
      <c r="D13" t="n">
        <v>1.895</v>
      </c>
      <c r="E13" t="n">
        <v>0.08599999999999999</v>
      </c>
    </row>
    <row r="14">
      <c r="A14" t="inlineStr">
        <is>
          <t>2022-12-31</t>
        </is>
      </c>
      <c r="B14" t="n">
        <v>0.963</v>
      </c>
      <c r="C14" t="n">
        <v>0.518</v>
      </c>
      <c r="D14" t="n">
        <v>0.445</v>
      </c>
      <c r="E14" t="n">
        <v>0.19</v>
      </c>
    </row>
    <row r="15">
      <c r="A15" t="inlineStr">
        <is>
          <t>2021-12-31</t>
        </is>
      </c>
      <c r="B15" t="n">
        <v>1.562</v>
      </c>
      <c r="C15" t="n">
        <v>0.371</v>
      </c>
      <c r="D15" t="n">
        <v>1.191</v>
      </c>
      <c r="E15" t="n">
        <v>0.21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88.18000000000001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broad</t>
        </is>
      </c>
      <c r="F3" t="n">
        <v>0.25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broad</t>
        </is>
      </c>
      <c r="F4" t="n">
        <v>0.25</v>
      </c>
    </row>
    <row r="5">
      <c r="A5" t="inlineStr">
        <is>
          <t>IFF</t>
        </is>
      </c>
      <c r="B5" t="n">
        <v>16.69</v>
      </c>
      <c r="C5" t="n">
        <v>0.05</v>
      </c>
      <c r="D5" t="n">
        <v>0.101</v>
      </c>
      <c r="E5" t="inlineStr">
        <is>
          <t>direct</t>
        </is>
      </c>
      <c r="F5" t="n">
        <v>1</v>
      </c>
    </row>
    <row r="6">
      <c r="A6" t="inlineStr">
        <is>
          <t>DD</t>
        </is>
      </c>
      <c r="B6" t="n">
        <v>19.34</v>
      </c>
      <c r="C6" t="n">
        <v>0.05</v>
      </c>
      <c r="D6" t="n">
        <v>0.138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C3" t="n">
        <v>5.175</v>
      </c>
      <c r="D3" t="n">
        <v>10.5</v>
      </c>
      <c r="E3">
        <f>C3*D3</f>
        <v/>
      </c>
      <c r="F3">
        <f>E3/120.22-1</f>
        <v/>
      </c>
    </row>
    <row r="4">
      <c r="A4" t="inlineStr">
        <is>
          <t>Downturn — Construction / Industrial Slump</t>
        </is>
      </c>
      <c r="B4" t="n">
        <v>0.18</v>
      </c>
      <c r="C4" t="n">
        <v>6.633</v>
      </c>
      <c r="D4" t="n">
        <v>13</v>
      </c>
      <c r="E4">
        <f>C4*D4</f>
        <v/>
      </c>
      <c r="F4">
        <f>E4/120.22-1</f>
        <v/>
      </c>
    </row>
    <row r="5">
      <c r="A5" t="inlineStr">
        <is>
          <t>Base — Pricing-Led Compounding</t>
        </is>
      </c>
      <c r="B5" t="n">
        <v>0.33</v>
      </c>
      <c r="C5" t="n">
        <v>8.108000000000001</v>
      </c>
      <c r="D5" t="n">
        <v>15</v>
      </c>
      <c r="E5">
        <f>C5*D5</f>
        <v/>
      </c>
      <c r="F5">
        <f>E5/120.22-1</f>
        <v/>
      </c>
    </row>
    <row r="6">
      <c r="A6" t="inlineStr">
        <is>
          <t>Growth — Share Gains + Mix</t>
        </is>
      </c>
      <c r="B6" t="n">
        <v>0.21</v>
      </c>
      <c r="C6" t="n">
        <v>9.407999999999999</v>
      </c>
      <c r="D6" t="n">
        <v>17.5</v>
      </c>
      <c r="E6">
        <f>C6*D6</f>
        <v/>
      </c>
      <c r="F6">
        <f>E6/120.22-1</f>
        <v/>
      </c>
    </row>
    <row r="7">
      <c r="A7" t="inlineStr">
        <is>
          <t>Bull — Cycle + Re-Rate</t>
        </is>
      </c>
      <c r="B7" t="n">
        <v>0.08</v>
      </c>
      <c r="C7" t="n">
        <v>10.523</v>
      </c>
      <c r="D7" t="n">
        <v>20</v>
      </c>
      <c r="E7">
        <f>C7*D7</f>
        <v/>
      </c>
      <c r="F7">
        <f>E7/120.22-1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104.7699866704929</v>
      </c>
    </row>
    <row r="5">
      <c r="A5" t="inlineStr">
        <is>
          <t>P10</t>
        </is>
      </c>
      <c r="B5" t="n">
        <v>49.80916286799201</v>
      </c>
    </row>
    <row r="6">
      <c r="A6" t="inlineStr">
        <is>
          <t>P90</t>
        </is>
      </c>
      <c r="B6" t="n">
        <v>187.6196012644965</v>
      </c>
    </row>
    <row r="7">
      <c r="A7" t="inlineStr">
        <is>
          <t>P(&gt; current) %</t>
        </is>
      </c>
      <c r="B7" t="n">
        <v>39.48</v>
      </c>
    </row>
    <row r="8">
      <c r="A8" t="inlineStr">
        <is>
          <t>P(&gt; target) %</t>
        </is>
      </c>
      <c r="B8" t="n">
        <v>40.29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2.709496778112179</v>
      </c>
    </row>
    <row r="13">
      <c r="A13" t="inlineStr">
        <is>
          <t>Gross Margin</t>
        </is>
      </c>
      <c r="B13" t="n">
        <v>56.1396034075243</v>
      </c>
    </row>
    <row r="14">
      <c r="A14" t="inlineStr">
        <is>
          <t>P/E Multiple</t>
        </is>
      </c>
      <c r="B14" t="n">
        <v>41.15089981436352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2026-07-08T09:40:31Z</dcterms:created>
  <dcterms:modified xsi:type="dcterms:W3CDTF">2026-07-08T09:40:31Z</dcterms:modified>
</cp:coreProperties>
</file>