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Insulet Corporation (PODD)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-0.47</v>
      </c>
    </row>
    <row r="10">
      <c r="A10" t="inlineStr">
        <is>
          <t>Diluted shares (B)</t>
        </is>
      </c>
      <c r="B10" s="4" t="n">
        <v>0.06900000000000001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0.179</v>
      </c>
      <c r="C14" s="4" t="n">
        <v>0.183</v>
      </c>
      <c r="D14" s="4" t="n">
        <v>0.188</v>
      </c>
      <c r="E14" s="4" t="n">
        <v>0.188</v>
      </c>
      <c r="F14" s="4" t="n">
        <v>0.188</v>
      </c>
    </row>
    <row r="15">
      <c r="A15" t="inlineStr">
        <is>
          <t>D&amp;A $B</t>
        </is>
      </c>
      <c r="B15" s="4" t="n">
        <v>0.195</v>
      </c>
      <c r="C15" s="4" t="n">
        <v>0.2013</v>
      </c>
      <c r="D15" s="4" t="n">
        <v>0.211</v>
      </c>
      <c r="E15" s="4" t="n">
        <v>0.224</v>
      </c>
      <c r="F15" s="4" t="n">
        <v>0.2403</v>
      </c>
    </row>
    <row r="16">
      <c r="A16" t="inlineStr">
        <is>
          <t>Capex $B</t>
        </is>
      </c>
      <c r="B16" s="4" t="n">
        <v>0.21</v>
      </c>
      <c r="C16" s="4" t="n">
        <v>0.23</v>
      </c>
      <c r="D16" s="4" t="n">
        <v>0.25</v>
      </c>
      <c r="E16" s="4" t="n">
        <v>0.27</v>
      </c>
      <c r="F16" s="4" t="n">
        <v>0.29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3.074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45</v>
      </c>
      <c r="C3" t="n">
        <v>1</v>
      </c>
    </row>
    <row r="4">
      <c r="A4" t="inlineStr">
        <is>
          <t>Revenue CAGR ±3pp</t>
        </is>
      </c>
      <c r="B4" t="n">
        <v>37</v>
      </c>
      <c r="C4" t="n">
        <v>2</v>
      </c>
    </row>
    <row r="5">
      <c r="A5" t="inlineStr">
        <is>
          <t>Terminal × ±15%</t>
        </is>
      </c>
      <c r="B5" t="n">
        <v>31</v>
      </c>
      <c r="C5" t="n">
        <v>3</v>
      </c>
    </row>
    <row r="6">
      <c r="A6" t="inlineStr">
        <is>
          <t>Capex intensity ±15%</t>
        </is>
      </c>
      <c r="B6" t="n">
        <v>21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161.55</v>
      </c>
    </row>
    <row r="7">
      <c r="A7" s="3" t="inlineStr">
        <is>
          <t>Scenario PWEV target</t>
        </is>
      </c>
      <c r="B7" t="n">
        <v>153.84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121.9823</v>
      </c>
    </row>
    <row r="12">
      <c r="A12" s="3" t="inlineStr">
        <is>
          <t>MC median</t>
        </is>
      </c>
      <c r="B12" t="n">
        <v>137.1973225585044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2.708</v>
      </c>
      <c r="C3" t="n">
        <v>1.94</v>
      </c>
      <c r="D3" t="n">
        <v>0.474</v>
      </c>
      <c r="E3" t="n">
        <v>0.419</v>
      </c>
      <c r="F3" t="n">
        <v>0.247</v>
      </c>
    </row>
    <row r="4">
      <c r="A4" t="inlineStr">
        <is>
          <t>2024-12-31</t>
        </is>
      </c>
      <c r="B4" t="n">
        <v>2.072</v>
      </c>
      <c r="C4" t="n">
        <v>1.446</v>
      </c>
      <c r="D4" t="n">
        <v>0.309</v>
      </c>
      <c r="E4" t="n">
        <v>0.343</v>
      </c>
      <c r="F4" t="n">
        <v>0.418</v>
      </c>
    </row>
    <row r="5">
      <c r="A5" t="inlineStr">
        <is>
          <t>2023-12-31</t>
        </is>
      </c>
      <c r="B5" t="n">
        <v>1.697</v>
      </c>
      <c r="C5" t="n">
        <v>1.16</v>
      </c>
      <c r="D5" t="n">
        <v>0.22</v>
      </c>
      <c r="E5" t="n">
        <v>0.251</v>
      </c>
      <c r="F5" t="n">
        <v>0.206</v>
      </c>
    </row>
    <row r="6">
      <c r="A6" t="inlineStr">
        <is>
          <t>2022-12-31</t>
        </is>
      </c>
      <c r="B6" t="n">
        <v>1.305</v>
      </c>
      <c r="C6" t="n">
        <v>0.806</v>
      </c>
      <c r="D6" t="n">
        <v>0.038</v>
      </c>
      <c r="E6" t="n">
        <v>0.046</v>
      </c>
      <c r="F6" t="n">
        <v>0.005</v>
      </c>
    </row>
    <row r="7">
      <c r="A7" t="inlineStr">
        <is>
          <t>2021-12-31</t>
        </is>
      </c>
      <c r="B7" t="n">
        <v>1.099</v>
      </c>
      <c r="C7" t="n">
        <v>0.752</v>
      </c>
      <c r="D7" t="n">
        <v>0.126</v>
      </c>
      <c r="E7" t="n">
        <v>0.082</v>
      </c>
      <c r="F7" t="n">
        <v>0.017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0.569</v>
      </c>
      <c r="C11" t="n">
        <v>0.192</v>
      </c>
      <c r="D11" t="n">
        <v>0.378</v>
      </c>
      <c r="E11" t="n">
        <v>0.06</v>
      </c>
    </row>
    <row r="12">
      <c r="A12" t="inlineStr">
        <is>
          <t>2024-12-31</t>
        </is>
      </c>
      <c r="B12" t="n">
        <v>0.43</v>
      </c>
      <c r="C12" t="n">
        <v>0.125</v>
      </c>
      <c r="D12" t="n">
        <v>0.305</v>
      </c>
      <c r="E12" t="n">
        <v>0.012</v>
      </c>
    </row>
    <row r="13">
      <c r="A13" t="inlineStr">
        <is>
          <t>2023-12-31</t>
        </is>
      </c>
      <c r="B13" t="n">
        <v>0.146</v>
      </c>
      <c r="C13" t="n">
        <v>0.076</v>
      </c>
      <c r="D13" t="n">
        <v>0.07000000000000001</v>
      </c>
      <c r="E13" t="n">
        <v>0.011</v>
      </c>
    </row>
    <row r="14">
      <c r="A14" t="inlineStr">
        <is>
          <t>2022-12-31</t>
        </is>
      </c>
      <c r="B14" t="n">
        <v>0.119</v>
      </c>
      <c r="C14" t="n">
        <v>0.157</v>
      </c>
      <c r="D14" t="n">
        <v>-0.038</v>
      </c>
      <c r="E14" t="n">
        <v>0.017</v>
      </c>
    </row>
    <row r="15">
      <c r="A15" t="inlineStr">
        <is>
          <t>2021-12-31</t>
        </is>
      </c>
      <c r="B15" t="n">
        <v>-0.068</v>
      </c>
      <c r="C15" t="n">
        <v>0.123</v>
      </c>
      <c r="D15" t="n">
        <v>-0.191</v>
      </c>
      <c r="E15" t="n">
        <v>0.028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segment</t>
        </is>
      </c>
      <c r="F4" t="n">
        <v>0.5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direct</t>
        </is>
      </c>
      <c r="F5" t="n">
        <v>1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3.881</v>
      </c>
      <c r="D3" t="n">
        <v>17.5</v>
      </c>
      <c r="E3">
        <f>C3*D3</f>
        <v/>
      </c>
      <c r="F3">
        <f>E3/161.55-1</f>
        <v/>
      </c>
    </row>
    <row r="4">
      <c r="A4" t="inlineStr">
        <is>
          <t>Hospital-Capex / Utilization Recession</t>
        </is>
      </c>
      <c r="B4" t="n">
        <v>0.17</v>
      </c>
      <c r="C4" t="n">
        <v>5.038</v>
      </c>
      <c r="D4" t="n">
        <v>22.8</v>
      </c>
      <c r="E4">
        <f>C4*D4</f>
        <v/>
      </c>
      <c r="F4">
        <f>E4/161.55-1</f>
        <v/>
      </c>
    </row>
    <row r="5">
      <c r="A5" t="inlineStr">
        <is>
          <t>Base — Procedure Volume + Innovation</t>
        </is>
      </c>
      <c r="B5" t="n">
        <v>0.35</v>
      </c>
      <c r="C5" t="n">
        <v>6.207</v>
      </c>
      <c r="D5" t="n">
        <v>25.5</v>
      </c>
      <c r="E5">
        <f>C5*D5</f>
        <v/>
      </c>
      <c r="F5">
        <f>E5/161.55-1</f>
        <v/>
      </c>
    </row>
    <row r="6">
      <c r="A6" t="inlineStr">
        <is>
          <t>Growth — New-Product Cycle / Penetration</t>
        </is>
      </c>
      <c r="B6" t="n">
        <v>0.2</v>
      </c>
      <c r="C6" t="n">
        <v>7.255</v>
      </c>
      <c r="D6" t="n">
        <v>28.5</v>
      </c>
      <c r="E6">
        <f>C6*D6</f>
        <v/>
      </c>
      <c r="F6">
        <f>E6/161.55-1</f>
        <v/>
      </c>
    </row>
    <row r="7">
      <c r="A7" t="inlineStr">
        <is>
          <t>Bull — Re-Rate</t>
        </is>
      </c>
      <c r="B7" t="n">
        <v>0.08</v>
      </c>
      <c r="C7" t="n">
        <v>8.026</v>
      </c>
      <c r="D7" t="n">
        <v>32.5</v>
      </c>
      <c r="E7">
        <f>C7*D7</f>
        <v/>
      </c>
      <c r="F7">
        <f>E7/161.55-1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137.1973225585044</v>
      </c>
    </row>
    <row r="5">
      <c r="A5" t="inlineStr">
        <is>
          <t>P10</t>
        </is>
      </c>
      <c r="B5" t="n">
        <v>73.35774369737182</v>
      </c>
    </row>
    <row r="6">
      <c r="A6" t="inlineStr">
        <is>
          <t>P90</t>
        </is>
      </c>
      <c r="B6" t="n">
        <v>231.4716101793198</v>
      </c>
    </row>
    <row r="7">
      <c r="A7" t="inlineStr">
        <is>
          <t>P(&gt; current) %</t>
        </is>
      </c>
      <c r="B7" t="n">
        <v>35.29</v>
      </c>
    </row>
    <row r="8">
      <c r="A8" t="inlineStr">
        <is>
          <t>P(&gt; target) %</t>
        </is>
      </c>
      <c r="B8" t="n">
        <v>39.62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3.393983354526578</v>
      </c>
    </row>
    <row r="13">
      <c r="A13" t="inlineStr">
        <is>
          <t>Gross Margin</t>
        </is>
      </c>
      <c r="B13" t="n">
        <v>44.49904533013018</v>
      </c>
    </row>
    <row r="14">
      <c r="A14" t="inlineStr">
        <is>
          <t>P/E Multiple</t>
        </is>
      </c>
      <c r="B14" t="n">
        <v>52.10697131534323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2026-07-08T09:40:31Z</dcterms:created>
  <dcterms:modified xsi:type="dcterms:W3CDTF">2026-07-08T09:40:31Z</dcterms:modified>
</cp:coreProperties>
</file>