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Pentair PLC (PNR)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-1.88</v>
      </c>
    </row>
    <row r="10">
      <c r="A10" t="inlineStr">
        <is>
          <t>Diluted shares (B)</t>
        </is>
      </c>
      <c r="B10" s="4" t="n">
        <v>0.162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0.258</v>
      </c>
      <c r="C14" s="4" t="n">
        <v>0.264</v>
      </c>
      <c r="D14" s="4" t="n">
        <v>0.272</v>
      </c>
      <c r="E14" s="4" t="n">
        <v>0.272</v>
      </c>
      <c r="F14" s="4" t="n">
        <v>0.272</v>
      </c>
    </row>
    <row r="15">
      <c r="A15" t="inlineStr">
        <is>
          <t>D&amp;A $B</t>
        </is>
      </c>
      <c r="B15" s="4" t="n">
        <v>0.06950000000000001</v>
      </c>
      <c r="C15" s="4" t="n">
        <v>0.0707</v>
      </c>
      <c r="D15" s="4" t="n">
        <v>0.0725</v>
      </c>
      <c r="E15" s="4" t="n">
        <v>0.07480000000000001</v>
      </c>
      <c r="F15" s="4" t="n">
        <v>0.07770000000000001</v>
      </c>
    </row>
    <row r="16">
      <c r="A16" t="inlineStr">
        <is>
          <t>Capex $B</t>
        </is>
      </c>
      <c r="B16" s="4" t="n">
        <v>0.07199999999999999</v>
      </c>
      <c r="C16" s="4" t="n">
        <v>0.076</v>
      </c>
      <c r="D16" s="4" t="n">
        <v>0.08</v>
      </c>
      <c r="E16" s="4" t="n">
        <v>0.083</v>
      </c>
      <c r="F16" s="4" t="n">
        <v>0.08599999999999999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4.41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19</v>
      </c>
      <c r="C3" t="n">
        <v>1</v>
      </c>
    </row>
    <row r="4">
      <c r="A4" t="inlineStr">
        <is>
          <t>Op margin ±3pp</t>
        </is>
      </c>
      <c r="B4" t="n">
        <v>17</v>
      </c>
      <c r="C4" t="n">
        <v>2</v>
      </c>
    </row>
    <row r="5">
      <c r="A5" t="inlineStr">
        <is>
          <t>Terminal × ±15%</t>
        </is>
      </c>
      <c r="B5" t="n">
        <v>16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75.18000000000001</v>
      </c>
    </row>
    <row r="7">
      <c r="A7" s="3" t="inlineStr">
        <is>
          <t>Scenario PWEV target</t>
        </is>
      </c>
      <c r="B7" t="n">
        <v>76.44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143.7345</v>
      </c>
    </row>
    <row r="12">
      <c r="A12" s="3" t="inlineStr">
        <is>
          <t>MC median</t>
        </is>
      </c>
      <c r="B12" t="n">
        <v>68.40498011545822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4.176</v>
      </c>
      <c r="C3" t="n">
        <v>1.69</v>
      </c>
      <c r="D3" t="n">
        <v>0.858</v>
      </c>
      <c r="E3" t="n">
        <v>0.826</v>
      </c>
      <c r="F3" t="n">
        <v>0.654</v>
      </c>
    </row>
    <row r="4">
      <c r="A4" t="inlineStr">
        <is>
          <t>2024-12-31</t>
        </is>
      </c>
      <c r="B4" t="n">
        <v>4.083</v>
      </c>
      <c r="C4" t="n">
        <v>1.599</v>
      </c>
      <c r="D4" t="n">
        <v>0.804</v>
      </c>
      <c r="E4" t="n">
        <v>0.8070000000000001</v>
      </c>
      <c r="F4" t="n">
        <v>0.625</v>
      </c>
    </row>
    <row r="5">
      <c r="A5" t="inlineStr">
        <is>
          <t>2023-12-31</t>
        </is>
      </c>
      <c r="B5" t="n">
        <v>4.104</v>
      </c>
      <c r="C5" t="n">
        <v>1.519</v>
      </c>
      <c r="D5" t="n">
        <v>0.739</v>
      </c>
      <c r="E5" t="n">
        <v>0.739</v>
      </c>
      <c r="F5" t="n">
        <v>0.623</v>
      </c>
    </row>
    <row r="6">
      <c r="A6" t="inlineStr">
        <is>
          <t>2022-12-31</t>
        </is>
      </c>
      <c r="B6" t="n">
        <v>4.122</v>
      </c>
      <c r="C6" t="n">
        <v>1.365</v>
      </c>
      <c r="D6" t="n">
        <v>0.595</v>
      </c>
      <c r="E6" t="n">
        <v>0.612</v>
      </c>
      <c r="F6" t="n">
        <v>0.481</v>
      </c>
    </row>
    <row r="7">
      <c r="A7" t="inlineStr">
        <is>
          <t>2021-12-31</t>
        </is>
      </c>
      <c r="B7" t="n">
        <v>3.765</v>
      </c>
      <c r="C7" t="n">
        <v>1.319</v>
      </c>
      <c r="D7" t="n">
        <v>0.637</v>
      </c>
      <c r="E7" t="n">
        <v>0.639</v>
      </c>
      <c r="F7" t="n">
        <v>0.553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0.8149999999999999</v>
      </c>
      <c r="C11" t="n">
        <v>0.06900000000000001</v>
      </c>
      <c r="D11" t="n">
        <v>0.746</v>
      </c>
      <c r="E11" t="n">
        <v>0.225</v>
      </c>
    </row>
    <row r="12">
      <c r="A12" t="inlineStr">
        <is>
          <t>2024-12-31</t>
        </is>
      </c>
      <c r="B12" t="n">
        <v>0.767</v>
      </c>
      <c r="C12" t="n">
        <v>0.074</v>
      </c>
      <c r="D12" t="n">
        <v>0.6919999999999999</v>
      </c>
      <c r="E12" t="n">
        <v>0.15</v>
      </c>
    </row>
    <row r="13">
      <c r="A13" t="inlineStr">
        <is>
          <t>2023-12-31</t>
        </is>
      </c>
      <c r="B13" t="n">
        <v>0.619</v>
      </c>
      <c r="C13" t="n">
        <v>0.076</v>
      </c>
      <c r="D13" t="n">
        <v>0.543</v>
      </c>
      <c r="E13" t="n">
        <v>0.323</v>
      </c>
    </row>
    <row r="14">
      <c r="A14" t="inlineStr">
        <is>
          <t>2022-12-31</t>
        </is>
      </c>
      <c r="B14" t="n">
        <v>0.363</v>
      </c>
      <c r="C14" t="n">
        <v>0.08500000000000001</v>
      </c>
      <c r="D14" t="n">
        <v>0.278</v>
      </c>
      <c r="E14" t="n">
        <v>0.053</v>
      </c>
    </row>
    <row r="15">
      <c r="A15" t="inlineStr">
        <is>
          <t>2021-12-31</t>
        </is>
      </c>
      <c r="B15" t="n">
        <v>0.613</v>
      </c>
      <c r="C15" t="n">
        <v>0.06</v>
      </c>
      <c r="D15" t="n">
        <v>0.553</v>
      </c>
      <c r="E15" t="n">
        <v>0.15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65.41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broad</t>
        </is>
      </c>
      <c r="F3" t="n">
        <v>0.25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broad</t>
        </is>
      </c>
      <c r="F4" t="n">
        <v>0.25</v>
      </c>
    </row>
    <row r="5">
      <c r="A5" t="inlineStr">
        <is>
          <t>GWW</t>
        </is>
      </c>
      <c r="B5" t="n">
        <v>30.03</v>
      </c>
      <c r="C5" t="n">
        <v>0.05</v>
      </c>
      <c r="D5" t="n">
        <v>0.167</v>
      </c>
      <c r="E5" t="inlineStr">
        <is>
          <t>broad</t>
        </is>
      </c>
      <c r="F5" t="n">
        <v>0.25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3.419</v>
      </c>
      <c r="D3" t="n">
        <v>9</v>
      </c>
      <c r="E3">
        <f>C3*D3</f>
        <v/>
      </c>
      <c r="F3">
        <f>E3/75.18-1</f>
        <v/>
      </c>
    </row>
    <row r="4">
      <c r="A4" t="inlineStr">
        <is>
          <t>Industrial-PMI Recession</t>
        </is>
      </c>
      <c r="B4" t="n">
        <v>0.17</v>
      </c>
      <c r="C4" t="n">
        <v>4.289</v>
      </c>
      <c r="D4" t="n">
        <v>12.5</v>
      </c>
      <c r="E4">
        <f>C4*D4</f>
        <v/>
      </c>
      <c r="F4">
        <f>E4/75.18-1</f>
        <v/>
      </c>
    </row>
    <row r="5">
      <c r="A5" t="inlineStr">
        <is>
          <t>Base — Organic Growth + Margin</t>
        </is>
      </c>
      <c r="B5" t="n">
        <v>0.35</v>
      </c>
      <c r="C5" t="n">
        <v>5.557</v>
      </c>
      <c r="D5" t="n">
        <v>14.5</v>
      </c>
      <c r="E5">
        <f>C5*D5</f>
        <v/>
      </c>
      <c r="F5">
        <f>E5/75.18-1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6.237</v>
      </c>
      <c r="D6" t="n">
        <v>17.5</v>
      </c>
      <c r="E6">
        <f>C6*D6</f>
        <v/>
      </c>
      <c r="F6">
        <f>E6/75.18-1</f>
        <v/>
      </c>
    </row>
    <row r="7">
      <c r="A7" t="inlineStr">
        <is>
          <t>Bull — Re-Rate</t>
        </is>
      </c>
      <c r="B7" t="n">
        <v>0.08</v>
      </c>
      <c r="C7" t="n">
        <v>6.763</v>
      </c>
      <c r="D7" t="n">
        <v>20.5</v>
      </c>
      <c r="E7">
        <f>C7*D7</f>
        <v/>
      </c>
      <c r="F7">
        <f>E7/75.18-1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68.40498011545822</v>
      </c>
    </row>
    <row r="5">
      <c r="A5" t="inlineStr">
        <is>
          <t>P10</t>
        </is>
      </c>
      <c r="B5" t="n">
        <v>39.46799658086508</v>
      </c>
    </row>
    <row r="6">
      <c r="A6" t="inlineStr">
        <is>
          <t>P90</t>
        </is>
      </c>
      <c r="B6" t="n">
        <v>109.6364032631503</v>
      </c>
    </row>
    <row r="7">
      <c r="A7" t="inlineStr">
        <is>
          <t>P(&gt; current) %</t>
        </is>
      </c>
      <c r="B7" t="n">
        <v>40.47</v>
      </c>
    </row>
    <row r="8">
      <c r="A8" t="inlineStr">
        <is>
          <t>P(&gt; target) %</t>
        </is>
      </c>
      <c r="B8" t="n">
        <v>38.99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7.076126432193143</v>
      </c>
    </row>
    <row r="13">
      <c r="A13" t="inlineStr">
        <is>
          <t>Gross Margin</t>
        </is>
      </c>
      <c r="B13" t="n">
        <v>26.64233949846797</v>
      </c>
    </row>
    <row r="14">
      <c r="A14" t="inlineStr">
        <is>
          <t>P/E Multiple</t>
        </is>
      </c>
      <c r="B14" t="n">
        <v>66.2815340693389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2026-07-08T09:40:30Z</dcterms:created>
  <dcterms:modified xsi:type="dcterms:W3CDTF">2026-07-08T09:40:30Z</dcterms:modified>
</cp:coreProperties>
</file>