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Paychex Inc (PAYX)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1.04</v>
      </c>
    </row>
    <row r="10">
      <c r="A10" t="inlineStr">
        <is>
          <t>Diluted shares (B)</t>
        </is>
      </c>
      <c r="B10" s="4" t="n">
        <v>0.346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0.665</v>
      </c>
      <c r="C14" s="4" t="n">
        <v>0.679</v>
      </c>
      <c r="D14" s="4" t="n">
        <v>0.7</v>
      </c>
      <c r="E14" s="4" t="n">
        <v>0.7</v>
      </c>
      <c r="F14" s="4" t="n">
        <v>0.7</v>
      </c>
    </row>
    <row r="15">
      <c r="A15" t="inlineStr">
        <is>
          <t>D&amp;A $B</t>
        </is>
      </c>
      <c r="B15" s="4" t="n">
        <v>0.2</v>
      </c>
      <c r="C15" s="4" t="n">
        <v>0.21</v>
      </c>
      <c r="D15" s="4" t="n">
        <v>0.222</v>
      </c>
      <c r="E15" s="4" t="n">
        <v>0.236</v>
      </c>
      <c r="F15" s="4" t="n">
        <v>0.252</v>
      </c>
    </row>
    <row r="16">
      <c r="A16" t="inlineStr">
        <is>
          <t>Capex $B</t>
        </is>
      </c>
      <c r="B16" s="4" t="n">
        <v>0.24</v>
      </c>
      <c r="C16" s="4" t="n">
        <v>0.252</v>
      </c>
      <c r="D16" s="4" t="n">
        <v>0.264</v>
      </c>
      <c r="E16" s="4" t="n">
        <v>0.276</v>
      </c>
      <c r="F16" s="4" t="n">
        <v>0.288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4.208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26</v>
      </c>
      <c r="C3" t="n">
        <v>1</v>
      </c>
    </row>
    <row r="4">
      <c r="A4" t="inlineStr">
        <is>
          <t>Terminal × ±15%</t>
        </is>
      </c>
      <c r="B4" t="n">
        <v>22</v>
      </c>
      <c r="C4" t="n">
        <v>2</v>
      </c>
    </row>
    <row r="5">
      <c r="A5" t="inlineStr">
        <is>
          <t>Op margin ±3pp</t>
        </is>
      </c>
      <c r="B5" t="n">
        <v>9</v>
      </c>
      <c r="C5" t="n">
        <v>3</v>
      </c>
    </row>
    <row r="6">
      <c r="A6" t="inlineStr">
        <is>
          <t>WACC ±1pp</t>
        </is>
      </c>
      <c r="B6" t="n">
        <v>8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108.12</v>
      </c>
    </row>
    <row r="7">
      <c r="A7" s="3" t="inlineStr">
        <is>
          <t>Scenario PWEV target</t>
        </is>
      </c>
      <c r="B7" t="n">
        <v>99.04000000000001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163.4779</v>
      </c>
    </row>
    <row r="12">
      <c r="A12" s="3" t="inlineStr">
        <is>
          <t>MC median</t>
        </is>
      </c>
      <c r="B12" t="n">
        <v>90.22189744558955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2026-05-31</t>
        </is>
      </c>
      <c r="B3" t="n">
        <v>6.512</v>
      </c>
      <c r="C3" t="n">
        <v>4.838</v>
      </c>
      <c r="D3" t="n">
        <v>2.51</v>
      </c>
      <c r="E3" t="n">
        <v>2.51</v>
      </c>
      <c r="F3" t="n">
        <v>1.76</v>
      </c>
    </row>
    <row r="4">
      <c r="A4" t="inlineStr">
        <is>
          <t>2025-05-31</t>
        </is>
      </c>
      <c r="B4" t="n">
        <v>5.572</v>
      </c>
      <c r="C4" t="n">
        <v>4.031</v>
      </c>
      <c r="D4" t="n">
        <v>2.208</v>
      </c>
      <c r="E4" t="n">
        <v>2.281</v>
      </c>
      <c r="F4" t="n">
        <v>1.657</v>
      </c>
    </row>
    <row r="5">
      <c r="A5" t="inlineStr">
        <is>
          <t>2024-05-31</t>
        </is>
      </c>
      <c r="B5" t="n">
        <v>5.278</v>
      </c>
      <c r="C5" t="n">
        <v>3.799</v>
      </c>
      <c r="D5" t="n">
        <v>2.174</v>
      </c>
      <c r="E5" t="n">
        <v>2.255</v>
      </c>
      <c r="F5" t="n">
        <v>1.69</v>
      </c>
    </row>
    <row r="6">
      <c r="A6" t="inlineStr">
        <is>
          <t>2023-05-31</t>
        </is>
      </c>
      <c r="B6" t="n">
        <v>5.007</v>
      </c>
      <c r="C6" t="n">
        <v>3.554</v>
      </c>
      <c r="D6" t="n">
        <v>2.033</v>
      </c>
      <c r="E6" t="n">
        <v>2.085</v>
      </c>
      <c r="F6" t="n">
        <v>1.557</v>
      </c>
    </row>
    <row r="7">
      <c r="A7" t="inlineStr">
        <is>
          <t>2022-05-31</t>
        </is>
      </c>
      <c r="B7" t="n">
        <v>4.612</v>
      </c>
      <c r="C7" t="n">
        <v>3.255</v>
      </c>
      <c r="D7" t="n">
        <v>1.84</v>
      </c>
      <c r="E7" t="n">
        <v>1.861</v>
      </c>
      <c r="F7" t="n">
        <v>1.393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2026-05-31</t>
        </is>
      </c>
      <c r="B11" t="n">
        <v>2.557</v>
      </c>
      <c r="C11" t="n">
        <v>0.235</v>
      </c>
      <c r="D11" t="n">
        <v>2.322</v>
      </c>
      <c r="E11" t="n">
        <v>0.611</v>
      </c>
    </row>
    <row r="12">
      <c r="A12" t="inlineStr">
        <is>
          <t>2025-05-31</t>
        </is>
      </c>
      <c r="B12" t="n">
        <v>1.951</v>
      </c>
      <c r="C12" t="n">
        <v>0.192</v>
      </c>
      <c r="D12" t="n">
        <v>1.759</v>
      </c>
      <c r="E12" t="n">
        <v>0.105</v>
      </c>
    </row>
    <row r="13">
      <c r="A13" t="inlineStr">
        <is>
          <t>2024-05-31</t>
        </is>
      </c>
      <c r="B13" t="n">
        <v>1.898</v>
      </c>
      <c r="C13" t="n">
        <v>0.161</v>
      </c>
      <c r="D13" t="n">
        <v>1.736</v>
      </c>
      <c r="E13" t="n">
        <v>0.169</v>
      </c>
    </row>
    <row r="14">
      <c r="A14" t="inlineStr">
        <is>
          <t>2023-05-31</t>
        </is>
      </c>
      <c r="B14" t="n">
        <v>1.699</v>
      </c>
      <c r="C14" t="n">
        <v>0.143</v>
      </c>
      <c r="D14" t="n">
        <v>1.556</v>
      </c>
      <c r="E14" t="n">
        <v>0.169</v>
      </c>
    </row>
    <row r="15">
      <c r="A15" t="inlineStr">
        <is>
          <t>2022-05-31</t>
        </is>
      </c>
      <c r="B15" t="n">
        <v>1.506</v>
      </c>
      <c r="C15" t="n">
        <v>0.133</v>
      </c>
      <c r="D15" t="n">
        <v>1.373</v>
      </c>
      <c r="E15" t="n">
        <v>0.145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102.06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ADP</t>
        </is>
      </c>
      <c r="B3" t="n">
        <v>18.08</v>
      </c>
      <c r="C3" t="n">
        <v>0.06</v>
      </c>
      <c r="D3" t="n">
        <v>0.302</v>
      </c>
      <c r="E3" t="inlineStr">
        <is>
          <t>direct</t>
        </is>
      </c>
      <c r="F3" t="n">
        <v>1</v>
      </c>
    </row>
    <row r="4">
      <c r="A4" t="inlineStr">
        <is>
          <t>AXON</t>
        </is>
      </c>
      <c r="B4" t="n">
        <v>56.82</v>
      </c>
      <c r="C4" t="n">
        <v>0.07000000000000001</v>
      </c>
      <c r="D4" t="n">
        <v>0.037</v>
      </c>
      <c r="E4" t="inlineStr">
        <is>
          <t>broad</t>
        </is>
      </c>
      <c r="F4" t="n">
        <v>0.25</v>
      </c>
    </row>
    <row r="5">
      <c r="A5" t="inlineStr">
        <is>
          <t>EME</t>
        </is>
      </c>
      <c r="B5" t="n">
        <v>29.24</v>
      </c>
      <c r="C5" t="n">
        <v>0.08</v>
      </c>
      <c r="D5" t="n">
        <v>0.08699999999999999</v>
      </c>
      <c r="E5" t="inlineStr">
        <is>
          <t>broad</t>
        </is>
      </c>
      <c r="F5" t="n">
        <v>0.25</v>
      </c>
    </row>
    <row r="6">
      <c r="A6" t="inlineStr">
        <is>
          <t>IR</t>
        </is>
      </c>
      <c r="B6" t="n">
        <v>23.58</v>
      </c>
      <c r="C6" t="n">
        <v>0.05</v>
      </c>
      <c r="D6" t="n">
        <v>0.171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25.7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/ Data-Disintermediation Risk</t>
        </is>
      </c>
      <c r="B3" t="n">
        <v>0.2</v>
      </c>
      <c r="C3" t="n">
        <v>4.247</v>
      </c>
      <c r="D3" t="n">
        <v>11.5</v>
      </c>
      <c r="E3">
        <f>C3*D3</f>
        <v/>
      </c>
      <c r="F3">
        <f>E3/108.12-1</f>
        <v/>
      </c>
    </row>
    <row r="4">
      <c r="A4" t="inlineStr">
        <is>
          <t>Recession — Hiring / Demand Pullback</t>
        </is>
      </c>
      <c r="B4" t="n">
        <v>0.17</v>
      </c>
      <c r="C4" t="n">
        <v>5.146</v>
      </c>
      <c r="D4" t="n">
        <v>15</v>
      </c>
      <c r="E4">
        <f>C4*D4</f>
        <v/>
      </c>
      <c r="F4">
        <f>E4/108.12-1</f>
        <v/>
      </c>
    </row>
    <row r="5">
      <c r="A5" t="inlineStr">
        <is>
          <t>Base — Recurring Data + Volume Growth</t>
        </is>
      </c>
      <c r="B5" t="n">
        <v>0.35</v>
      </c>
      <c r="C5" t="n">
        <v>6.331</v>
      </c>
      <c r="D5" t="n">
        <v>16</v>
      </c>
      <c r="E5">
        <f>C5*D5</f>
        <v/>
      </c>
      <c r="F5">
        <f>E5/108.12-1</f>
        <v/>
      </c>
    </row>
    <row r="6">
      <c r="A6" t="inlineStr">
        <is>
          <t>Growth — Analytics / New-Product Expansion</t>
        </is>
      </c>
      <c r="B6" t="n">
        <v>0.2</v>
      </c>
      <c r="C6" t="n">
        <v>6.894</v>
      </c>
      <c r="D6" t="n">
        <v>19</v>
      </c>
      <c r="E6">
        <f>C6*D6</f>
        <v/>
      </c>
      <c r="F6">
        <f>E6/108.12-1</f>
        <v/>
      </c>
    </row>
    <row r="7">
      <c r="A7" t="inlineStr">
        <is>
          <t>Bull — Re-Rate</t>
        </is>
      </c>
      <c r="B7" t="n">
        <v>0.08</v>
      </c>
      <c r="C7" t="n">
        <v>7.352</v>
      </c>
      <c r="D7" t="n">
        <v>21</v>
      </c>
      <c r="E7">
        <f>C7*D7</f>
        <v/>
      </c>
      <c r="F7">
        <f>E7/108.12-1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90.22189744558955</v>
      </c>
    </row>
    <row r="5">
      <c r="A5" t="inlineStr">
        <is>
          <t>P10</t>
        </is>
      </c>
      <c r="B5" t="n">
        <v>58.53156240454855</v>
      </c>
    </row>
    <row r="6">
      <c r="A6" t="inlineStr">
        <is>
          <t>P90</t>
        </is>
      </c>
      <c r="B6" t="n">
        <v>126.3475214604261</v>
      </c>
    </row>
    <row r="7">
      <c r="A7" t="inlineStr">
        <is>
          <t>P(&gt; current) %</t>
        </is>
      </c>
      <c r="B7" t="n">
        <v>25.65</v>
      </c>
    </row>
    <row r="8">
      <c r="A8" t="inlineStr">
        <is>
          <t>P(&gt; target) %</t>
        </is>
      </c>
      <c r="B8" t="n">
        <v>37.18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4.922539251266889</v>
      </c>
    </row>
    <row r="13">
      <c r="A13" t="inlineStr">
        <is>
          <t>Gross Margin</t>
        </is>
      </c>
      <c r="B13" t="n">
        <v>6.133411959118551</v>
      </c>
    </row>
    <row r="14">
      <c r="A14" t="inlineStr">
        <is>
          <t>P/E Multiple</t>
        </is>
      </c>
      <c r="B14" t="n">
        <v>88.94404878961457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2026-07-08T09:38:11Z</dcterms:created>
  <dcterms:modified xsi:type="dcterms:W3CDTF">2026-07-08T09:38:11Z</dcterms:modified>
</cp:coreProperties>
</file>