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Palo Alto Networks (PANW)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2</v>
      </c>
    </row>
    <row r="10">
      <c r="A10" t="inlineStr">
        <is>
          <t>Diluted shares (B)</t>
        </is>
      </c>
      <c r="B10" s="4" t="n">
        <v>0.823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0.14</v>
      </c>
      <c r="D13" s="4" t="n">
        <v>0.13</v>
      </c>
      <c r="E13" s="4" t="n">
        <v>0.12</v>
      </c>
      <c r="F13" s="4" t="n">
        <v>0.1</v>
      </c>
    </row>
    <row r="14">
      <c r="A14" t="inlineStr">
        <is>
          <t>Operating margin</t>
        </is>
      </c>
      <c r="B14" s="4" t="n">
        <v>0.28</v>
      </c>
      <c r="C14" s="4" t="n">
        <v>0.29</v>
      </c>
      <c r="D14" s="4" t="n">
        <v>0.3</v>
      </c>
      <c r="E14" s="4" t="n">
        <v>0.31</v>
      </c>
      <c r="F14" s="4" t="n">
        <v>0.32</v>
      </c>
    </row>
    <row r="15">
      <c r="A15" t="inlineStr">
        <is>
          <t>D&amp;A $B</t>
        </is>
      </c>
      <c r="B15" s="4" t="n">
        <v>0.2518</v>
      </c>
      <c r="C15" s="4" t="n">
        <v>0.2641</v>
      </c>
      <c r="D15" s="4" t="n">
        <v>0.2831</v>
      </c>
      <c r="E15" s="4" t="n">
        <v>0.3087</v>
      </c>
      <c r="F15" s="4" t="n">
        <v>0.341</v>
      </c>
    </row>
    <row r="16">
      <c r="A16" t="inlineStr">
        <is>
          <t>Capex $B</t>
        </is>
      </c>
      <c r="B16" s="4" t="n">
        <v>0.28</v>
      </c>
      <c r="C16" s="4" t="n">
        <v>0.32</v>
      </c>
      <c r="D16" s="4" t="n">
        <v>0.36</v>
      </c>
      <c r="E16" s="4" t="n">
        <v>0.4</v>
      </c>
      <c r="F16" s="4" t="n">
        <v>0.44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12.201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23</v>
      </c>
      <c r="C3" t="n">
        <v>1</v>
      </c>
    </row>
    <row r="4">
      <c r="A4" t="inlineStr">
        <is>
          <t>Terminal × ±15%</t>
        </is>
      </c>
      <c r="B4" t="n">
        <v>22</v>
      </c>
      <c r="C4" t="n">
        <v>2</v>
      </c>
    </row>
    <row r="5">
      <c r="A5" t="inlineStr">
        <is>
          <t>Op margin ±3pp</t>
        </is>
      </c>
      <c r="B5" t="n">
        <v>18</v>
      </c>
      <c r="C5" t="n">
        <v>3</v>
      </c>
    </row>
    <row r="6">
      <c r="A6" t="inlineStr">
        <is>
          <t>WACC ±1pp</t>
        </is>
      </c>
      <c r="B6" t="n">
        <v>8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SELL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337.04</v>
      </c>
    </row>
    <row r="7">
      <c r="A7" s="3" t="inlineStr">
        <is>
          <t>Scenario PWEV target</t>
        </is>
      </c>
      <c r="B7" t="n">
        <v>246.3414634146342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243.39</v>
      </c>
    </row>
    <row r="12">
      <c r="A12" s="3" t="inlineStr">
        <is>
          <t>MC median</t>
        </is>
      </c>
      <c r="B12" t="n">
        <v>177.5562452599515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2025-07-31</t>
        </is>
      </c>
      <c r="B3" t="n">
        <v>9.222</v>
      </c>
      <c r="C3" t="n">
        <v>6.77</v>
      </c>
      <c r="D3" t="n">
        <v>1.243</v>
      </c>
      <c r="E3" t="n">
        <v>1.598</v>
      </c>
      <c r="F3" t="n">
        <v>1.134</v>
      </c>
    </row>
    <row r="4">
      <c r="A4" t="inlineStr">
        <is>
          <t>2024-07-31</t>
        </is>
      </c>
      <c r="B4" t="n">
        <v>8.026999999999999</v>
      </c>
      <c r="C4" t="n">
        <v>5.968</v>
      </c>
      <c r="D4" t="n">
        <v>0.6840000000000001</v>
      </c>
      <c r="E4" t="n">
        <v>0.993</v>
      </c>
      <c r="F4" t="n">
        <v>2.578</v>
      </c>
    </row>
    <row r="5">
      <c r="A5" t="inlineStr">
        <is>
          <t>2023-07-31</t>
        </is>
      </c>
      <c r="B5" t="n">
        <v>6.893</v>
      </c>
      <c r="C5" t="n">
        <v>4.983</v>
      </c>
      <c r="D5" t="n">
        <v>0.387</v>
      </c>
      <c r="E5" t="n">
        <v>0.587</v>
      </c>
      <c r="F5" t="n">
        <v>0.44</v>
      </c>
    </row>
    <row r="6">
      <c r="A6" t="inlineStr">
        <is>
          <t>2022-07-31</t>
        </is>
      </c>
      <c r="B6" t="n">
        <v>5.502</v>
      </c>
      <c r="C6" t="n">
        <v>3.783</v>
      </c>
      <c r="D6" t="n">
        <v>-0.189</v>
      </c>
      <c r="E6" t="n">
        <v>-0.187</v>
      </c>
      <c r="F6" t="n">
        <v>-0.267</v>
      </c>
    </row>
    <row r="7">
      <c r="A7" t="inlineStr">
        <is>
          <t>2021-07-31</t>
        </is>
      </c>
      <c r="B7" t="n">
        <v>4.256</v>
      </c>
      <c r="C7" t="n">
        <v>2.981</v>
      </c>
      <c r="D7" t="n">
        <v>-0.304</v>
      </c>
      <c r="E7" t="n">
        <v>-0.307</v>
      </c>
      <c r="F7" t="n">
        <v>-0.499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2025-07-31</t>
        </is>
      </c>
      <c r="B11" t="n">
        <v>3.716</v>
      </c>
      <c r="C11" t="n">
        <v>0.246</v>
      </c>
      <c r="D11" t="n">
        <v>3.47</v>
      </c>
      <c r="E11" t="n">
        <v>0.184</v>
      </c>
    </row>
    <row r="12">
      <c r="A12" t="inlineStr">
        <is>
          <t>2024-07-31</t>
        </is>
      </c>
      <c r="B12" t="n">
        <v>3.258</v>
      </c>
      <c r="C12" t="n">
        <v>0.157</v>
      </c>
      <c r="D12" t="n">
        <v>3.101</v>
      </c>
      <c r="E12" t="n">
        <v>0.5669999999999999</v>
      </c>
    </row>
    <row r="13">
      <c r="A13" t="inlineStr">
        <is>
          <t>2023-07-31</t>
        </is>
      </c>
      <c r="B13" t="n">
        <v>2.778</v>
      </c>
      <c r="C13" t="n">
        <v>0.146</v>
      </c>
      <c r="D13" t="n">
        <v>2.631</v>
      </c>
      <c r="E13" t="n">
        <v>0.273</v>
      </c>
    </row>
    <row r="14">
      <c r="A14" t="inlineStr">
        <is>
          <t>2022-07-31</t>
        </is>
      </c>
      <c r="B14" t="n">
        <v>1.985</v>
      </c>
      <c r="C14" t="n">
        <v>0.193</v>
      </c>
      <c r="D14" t="n">
        <v>1.792</v>
      </c>
      <c r="E14" t="n">
        <v>0.892</v>
      </c>
    </row>
    <row r="15">
      <c r="A15" t="inlineStr">
        <is>
          <t>2021-07-31</t>
        </is>
      </c>
      <c r="B15" t="n">
        <v>1.503</v>
      </c>
      <c r="C15" t="n">
        <v>0.116</v>
      </c>
      <c r="D15" t="n">
        <v>1.387</v>
      </c>
      <c r="E15" t="n">
        <v>1.178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94.43000000000001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CRWD</t>
        </is>
      </c>
      <c r="B3" t="n">
        <v>88</v>
      </c>
      <c r="C3" t="n">
        <v>0.23</v>
      </c>
      <c r="D3" t="n">
        <v>0.22</v>
      </c>
      <c r="E3" t="inlineStr">
        <is>
          <t>direct</t>
        </is>
      </c>
      <c r="F3" t="n">
        <v>1</v>
      </c>
    </row>
    <row r="4">
      <c r="A4" t="inlineStr">
        <is>
          <t>NET</t>
        </is>
      </c>
      <c r="B4" t="n">
        <v>172</v>
      </c>
      <c r="C4" t="n">
        <v>0.34</v>
      </c>
      <c r="D4" t="n">
        <v>0.13</v>
      </c>
      <c r="E4" t="inlineStr">
        <is>
          <t>broad</t>
        </is>
      </c>
      <c r="F4" t="n">
        <v>0.25</v>
      </c>
    </row>
    <row r="5">
      <c r="A5" t="inlineStr">
        <is>
          <t>ZS</t>
        </is>
      </c>
      <c r="B5" t="n">
        <v>34</v>
      </c>
      <c r="C5" t="n">
        <v>0.23</v>
      </c>
      <c r="D5" t="n">
        <v>0.22</v>
      </c>
      <c r="E5" t="inlineStr">
        <is>
          <t>segment</t>
        </is>
      </c>
      <c r="F5" t="n">
        <v>0.5</v>
      </c>
    </row>
    <row r="6">
      <c r="A6" t="inlineStr">
        <is>
          <t>FTNT</t>
        </is>
      </c>
      <c r="B6" t="n">
        <v>28</v>
      </c>
      <c r="C6" t="n">
        <v>0.15</v>
      </c>
      <c r="D6" t="n">
        <v>0.33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77.5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AI Disruption</t>
        </is>
      </c>
      <c r="B3" t="n">
        <v>0.2</v>
      </c>
      <c r="C3" t="n">
        <v>2.318</v>
      </c>
      <c r="D3" t="n">
        <v>50</v>
      </c>
      <c r="E3">
        <f>C3*D3</f>
        <v/>
      </c>
      <c r="F3">
        <f>E3/337.04-1</f>
        <v/>
      </c>
    </row>
    <row r="4">
      <c r="A4" t="inlineStr">
        <is>
          <t>ME Bear</t>
        </is>
      </c>
      <c r="B4" t="n">
        <v>0.22</v>
      </c>
      <c r="C4" t="n">
        <v>2.816</v>
      </c>
      <c r="D4" t="n">
        <v>76</v>
      </c>
      <c r="E4">
        <f>C4*D4</f>
        <v/>
      </c>
      <c r="F4">
        <f>E4/337.04-1</f>
        <v/>
      </c>
    </row>
    <row r="5">
      <c r="A5" t="inlineStr">
        <is>
          <t>Base</t>
        </is>
      </c>
      <c r="B5" t="n">
        <v>0.38</v>
      </c>
      <c r="C5" t="n">
        <v>3.172</v>
      </c>
      <c r="D5" t="n">
        <v>91</v>
      </c>
      <c r="E5">
        <f>C5*D5</f>
        <v/>
      </c>
      <c r="F5">
        <f>E5/337.04-1</f>
        <v/>
      </c>
    </row>
    <row r="6">
      <c r="A6" t="inlineStr">
        <is>
          <t>ME Bull</t>
        </is>
      </c>
      <c r="B6" t="n">
        <v>0.2</v>
      </c>
      <c r="C6" t="n">
        <v>3.531</v>
      </c>
      <c r="D6" t="n">
        <v>102</v>
      </c>
      <c r="E6">
        <f>C6*D6</f>
        <v/>
      </c>
      <c r="F6">
        <f>E6/337.04-1</f>
        <v/>
      </c>
    </row>
    <row r="7">
      <c r="A7" s="3" t="inlineStr">
        <is>
          <t>PWEV (Σ p·target)</t>
        </is>
      </c>
      <c r="E7">
        <f>SUMPRODUCT(B3:B6,E3:E6)</f>
        <v/>
      </c>
    </row>
    <row r="8">
      <c r="A8" t="inlineStr">
        <is>
          <t>Σ probability (must = 1)</t>
        </is>
      </c>
      <c r="B8">
        <f>SUM(B3:B6)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177.5562452599515</v>
      </c>
    </row>
    <row r="5">
      <c r="A5" t="inlineStr">
        <is>
          <t>P10</t>
        </is>
      </c>
      <c r="B5" t="n">
        <v>106.8137735543242</v>
      </c>
    </row>
    <row r="6">
      <c r="A6" t="inlineStr">
        <is>
          <t>P90</t>
        </is>
      </c>
      <c r="B6" t="n">
        <v>284.1628685266578</v>
      </c>
    </row>
    <row r="7">
      <c r="A7" t="inlineStr">
        <is>
          <t>P(&gt; current) %</t>
        </is>
      </c>
      <c r="B7" t="n">
        <v>3.34</v>
      </c>
    </row>
    <row r="8">
      <c r="A8" t="inlineStr">
        <is>
          <t>P(&gt; target) %</t>
        </is>
      </c>
      <c r="B8" t="n">
        <v>19.01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4.475708586822814</v>
      </c>
    </row>
    <row r="13">
      <c r="A13" t="inlineStr">
        <is>
          <t>Gross Margin</t>
        </is>
      </c>
      <c r="B13" t="n">
        <v>7.109164410888392</v>
      </c>
    </row>
    <row r="14">
      <c r="A14" t="inlineStr">
        <is>
          <t>P/E Multiple</t>
        </is>
      </c>
      <c r="B14" t="n">
        <v>88.4151270022888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2026-07-08T09:40:22Z</dcterms:created>
  <dcterms:modified xsi:type="dcterms:W3CDTF">2026-07-08T09:40:22Z</dcterms:modified>
</cp:coreProperties>
</file>