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O’Reilly Automotive Inc (ORLY)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-8.48</v>
      </c>
    </row>
    <row r="10">
      <c r="A10" t="inlineStr">
        <is>
          <t>Diluted shares (B)</t>
        </is>
      </c>
      <c r="B10" s="4" t="n">
        <v>0.833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0.186</v>
      </c>
      <c r="C14" s="4" t="n">
        <v>0.19</v>
      </c>
      <c r="D14" s="4" t="n">
        <v>0.195</v>
      </c>
      <c r="E14" s="4" t="n">
        <v>0.195</v>
      </c>
      <c r="F14" s="4" t="n">
        <v>0.195</v>
      </c>
    </row>
    <row r="15">
      <c r="A15" t="inlineStr">
        <is>
          <t>D&amp;A $B</t>
        </is>
      </c>
      <c r="B15" s="4" t="n">
        <v>1.0983</v>
      </c>
      <c r="C15" s="4" t="n">
        <v>1.1383</v>
      </c>
      <c r="D15" s="4" t="n">
        <v>1.1883</v>
      </c>
      <c r="E15" s="4" t="n">
        <v>1.2467</v>
      </c>
      <c r="F15" s="4" t="n">
        <v>1.3117</v>
      </c>
    </row>
    <row r="16">
      <c r="A16" t="inlineStr">
        <is>
          <t>Capex $B</t>
        </is>
      </c>
      <c r="B16" s="4" t="n">
        <v>1.24</v>
      </c>
      <c r="C16" s="4" t="n">
        <v>1.31</v>
      </c>
      <c r="D16" s="4" t="n">
        <v>1.37</v>
      </c>
      <c r="E16" s="4" t="n">
        <v>1.42</v>
      </c>
      <c r="F16" s="4" t="n">
        <v>1.46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18.938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23</v>
      </c>
      <c r="C3" t="n">
        <v>1</v>
      </c>
    </row>
    <row r="4">
      <c r="A4" t="inlineStr">
        <is>
          <t>Revenue CAGR ±3pp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86.65000000000001</v>
      </c>
    </row>
    <row r="7">
      <c r="A7" s="3" t="inlineStr">
        <is>
          <t>Scenario PWEV target</t>
        </is>
      </c>
      <c r="B7" t="n">
        <v>86.94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73.14230000000002</v>
      </c>
    </row>
    <row r="12">
      <c r="A12" s="3" t="inlineStr">
        <is>
          <t>MC median</t>
        </is>
      </c>
      <c r="B12" t="n">
        <v>77.44188765618816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17.782</v>
      </c>
      <c r="C3" t="n">
        <v>9.173999999999999</v>
      </c>
      <c r="D3" t="n">
        <v>3.461</v>
      </c>
      <c r="E3" t="n">
        <v>3.475</v>
      </c>
      <c r="F3" t="n">
        <v>2.538</v>
      </c>
    </row>
    <row r="4">
      <c r="A4" t="inlineStr">
        <is>
          <t>2024-12-31</t>
        </is>
      </c>
      <c r="B4" t="n">
        <v>16.708</v>
      </c>
      <c r="C4" t="n">
        <v>8.554</v>
      </c>
      <c r="D4" t="n">
        <v>3.251</v>
      </c>
      <c r="E4" t="n">
        <v>3.268</v>
      </c>
      <c r="F4" t="n">
        <v>2.387</v>
      </c>
    </row>
    <row r="5">
      <c r="A5" t="inlineStr">
        <is>
          <t>2023-12-31</t>
        </is>
      </c>
      <c r="B5" t="n">
        <v>15.812</v>
      </c>
      <c r="C5" t="n">
        <v>8.105</v>
      </c>
      <c r="D5" t="n">
        <v>3.186</v>
      </c>
      <c r="E5" t="n">
        <v>3.186</v>
      </c>
      <c r="F5" t="n">
        <v>2.347</v>
      </c>
    </row>
    <row r="6">
      <c r="A6" t="inlineStr">
        <is>
          <t>2022-12-31</t>
        </is>
      </c>
      <c r="B6" t="n">
        <v>14.41</v>
      </c>
      <c r="C6" t="n">
        <v>7.382</v>
      </c>
      <c r="D6" t="n">
        <v>2.962</v>
      </c>
      <c r="E6" t="n">
        <v>2.956</v>
      </c>
      <c r="F6" t="n">
        <v>2.173</v>
      </c>
    </row>
    <row r="7">
      <c r="A7" t="inlineStr">
        <is>
          <t>2021-12-31</t>
        </is>
      </c>
      <c r="B7" t="n">
        <v>13.328</v>
      </c>
      <c r="C7" t="n">
        <v>7.02</v>
      </c>
      <c r="D7" t="n">
        <v>2.93</v>
      </c>
      <c r="E7" t="n">
        <v>2.927</v>
      </c>
      <c r="F7" t="n">
        <v>2.165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2.762</v>
      </c>
      <c r="C11" t="n">
        <v>1.169</v>
      </c>
      <c r="D11" t="n">
        <v>1.593</v>
      </c>
      <c r="E11" t="n">
        <v>2.097</v>
      </c>
    </row>
    <row r="12">
      <c r="A12" t="inlineStr">
        <is>
          <t>2024-12-31</t>
        </is>
      </c>
      <c r="B12" t="n">
        <v>3.05</v>
      </c>
      <c r="C12" t="n">
        <v>1.023</v>
      </c>
      <c r="D12" t="n">
        <v>2.026</v>
      </c>
      <c r="E12" t="n">
        <v>2.077</v>
      </c>
    </row>
    <row r="13">
      <c r="A13" t="inlineStr">
        <is>
          <t>2023-12-31</t>
        </is>
      </c>
      <c r="B13" t="n">
        <v>3.034</v>
      </c>
      <c r="C13" t="n">
        <v>1.006</v>
      </c>
      <c r="D13" t="n">
        <v>2.028</v>
      </c>
      <c r="E13" t="n">
        <v>3.151</v>
      </c>
    </row>
    <row r="14">
      <c r="A14" t="inlineStr">
        <is>
          <t>2022-12-31</t>
        </is>
      </c>
      <c r="B14" t="n">
        <v>3.148</v>
      </c>
      <c r="C14" t="n">
        <v>0.5629999999999999</v>
      </c>
      <c r="D14" t="n">
        <v>2.585</v>
      </c>
      <c r="E14" t="n">
        <v>3.282</v>
      </c>
    </row>
    <row r="15">
      <c r="A15" t="inlineStr">
        <is>
          <t>2021-12-31</t>
        </is>
      </c>
      <c r="B15" t="n">
        <v>3.207</v>
      </c>
      <c r="C15" t="n">
        <v>0.443</v>
      </c>
      <c r="D15" t="n">
        <v>2.764</v>
      </c>
      <c r="E15" t="n">
        <v>2.476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61.27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CVNA</t>
        </is>
      </c>
      <c r="B3" t="n">
        <v>44.44</v>
      </c>
      <c r="C3" t="n">
        <v>0.12</v>
      </c>
      <c r="D3" t="n">
        <v>0.09</v>
      </c>
      <c r="E3" t="inlineStr">
        <is>
          <t>broad</t>
        </is>
      </c>
      <c r="F3" t="n">
        <v>0.25</v>
      </c>
    </row>
    <row r="4">
      <c r="A4" t="inlineStr">
        <is>
          <t>AZO</t>
        </is>
      </c>
      <c r="B4" t="n">
        <v>17.42</v>
      </c>
      <c r="C4" t="n">
        <v>0.04</v>
      </c>
      <c r="D4" t="n">
        <v>0.191</v>
      </c>
      <c r="E4" t="inlineStr">
        <is>
          <t>segment</t>
        </is>
      </c>
      <c r="F4" t="n">
        <v>0.5</v>
      </c>
    </row>
    <row r="5">
      <c r="A5" t="inlineStr">
        <is>
          <t>ROST</t>
        </is>
      </c>
      <c r="B5" t="n">
        <v>28.01</v>
      </c>
      <c r="C5" t="n">
        <v>0.04</v>
      </c>
      <c r="D5" t="n">
        <v>0.134</v>
      </c>
      <c r="E5" t="inlineStr">
        <is>
          <t>direct</t>
        </is>
      </c>
      <c r="F5" t="n">
        <v>1</v>
      </c>
    </row>
    <row r="6">
      <c r="A6" t="inlineStr">
        <is>
          <t>GM</t>
        </is>
      </c>
      <c r="B6" t="n">
        <v>6.27</v>
      </c>
      <c r="C6" t="n">
        <v>0.01</v>
      </c>
      <c r="D6" t="n">
        <v>0.094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 / DIFM Disruption</t>
        </is>
      </c>
      <c r="B3" t="n">
        <v>0.2</v>
      </c>
      <c r="C3" t="n">
        <v>2.434</v>
      </c>
      <c r="D3" t="n">
        <v>18</v>
      </c>
      <c r="E3">
        <f>C3*D3</f>
        <v/>
      </c>
      <c r="F3">
        <f>E3/86.65-1</f>
        <v/>
      </c>
    </row>
    <row r="4">
      <c r="A4" t="inlineStr">
        <is>
          <t>Consumer / Miles-Driven Recession</t>
        </is>
      </c>
      <c r="B4" t="n">
        <v>0.17</v>
      </c>
      <c r="C4" t="n">
        <v>2.905</v>
      </c>
      <c r="D4" t="n">
        <v>24</v>
      </c>
      <c r="E4">
        <f>C4*D4</f>
        <v/>
      </c>
      <c r="F4">
        <f>E4/86.65-1</f>
        <v/>
      </c>
    </row>
    <row r="5">
      <c r="A5" t="inlineStr">
        <is>
          <t>Base — Aftermarket Comps + Share</t>
        </is>
      </c>
      <c r="B5" t="n">
        <v>0.35</v>
      </c>
      <c r="C5" t="n">
        <v>3.321</v>
      </c>
      <c r="D5" t="n">
        <v>27</v>
      </c>
      <c r="E5">
        <f>C5*D5</f>
        <v/>
      </c>
      <c r="F5">
        <f>E5/86.65-1</f>
        <v/>
      </c>
    </row>
    <row r="6">
      <c r="A6" t="inlineStr">
        <is>
          <t>Growth — Commercial / DIFM Expansion</t>
        </is>
      </c>
      <c r="B6" t="n">
        <v>0.2</v>
      </c>
      <c r="C6" t="n">
        <v>3.601</v>
      </c>
      <c r="D6" t="n">
        <v>32</v>
      </c>
      <c r="E6">
        <f>C6*D6</f>
        <v/>
      </c>
      <c r="F6">
        <f>E6/86.65-1</f>
        <v/>
      </c>
    </row>
    <row r="7">
      <c r="A7" t="inlineStr">
        <is>
          <t>Bull — Defensive Re-Rate</t>
        </is>
      </c>
      <c r="B7" t="n">
        <v>0.08</v>
      </c>
      <c r="C7" t="n">
        <v>3.821</v>
      </c>
      <c r="D7" t="n">
        <v>35</v>
      </c>
      <c r="E7">
        <f>C7*D7</f>
        <v/>
      </c>
      <c r="F7">
        <f>E7/86.65-1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77.44188765618816</v>
      </c>
    </row>
    <row r="5">
      <c r="A5" t="inlineStr">
        <is>
          <t>P10</t>
        </is>
      </c>
      <c r="B5" t="n">
        <v>43.33957435165159</v>
      </c>
    </row>
    <row r="6">
      <c r="A6" t="inlineStr">
        <is>
          <t>P90</t>
        </is>
      </c>
      <c r="B6" t="n">
        <v>125.5967744056634</v>
      </c>
    </row>
    <row r="7">
      <c r="A7" t="inlineStr">
        <is>
          <t>P(&gt; current) %</t>
        </is>
      </c>
      <c r="B7" t="n">
        <v>39.04</v>
      </c>
    </row>
    <row r="8">
      <c r="A8" t="inlineStr">
        <is>
          <t>P(&gt; target) %</t>
        </is>
      </c>
      <c r="B8" t="n">
        <v>38.76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2.984171750850082</v>
      </c>
    </row>
    <row r="13">
      <c r="A13" t="inlineStr">
        <is>
          <t>Gross Margin</t>
        </is>
      </c>
      <c r="B13" t="n">
        <v>44.4501229002104</v>
      </c>
    </row>
    <row r="14">
      <c r="A14" t="inlineStr">
        <is>
          <t>P/E Multiple</t>
        </is>
      </c>
      <c r="B14" t="n">
        <v>52.56570534893952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2026-07-08T09:40:21Z</dcterms:created>
  <dcterms:modified xsi:type="dcterms:W3CDTF">2026-07-08T09:40:21Z</dcterms:modified>
</cp:coreProperties>
</file>