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Northrop Grumman Corporation (NOC)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-14.98</v>
      </c>
    </row>
    <row r="10">
      <c r="A10" t="inlineStr">
        <is>
          <t>Diluted shares (B)</t>
        </is>
      </c>
      <c r="B10" s="4" t="n">
        <v>0.143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0.11</v>
      </c>
      <c r="C14" s="4" t="n">
        <v>0.112</v>
      </c>
      <c r="D14" s="4" t="n">
        <v>0.116</v>
      </c>
      <c r="E14" s="4" t="n">
        <v>0.116</v>
      </c>
      <c r="F14" s="4" t="n">
        <v>0.116</v>
      </c>
    </row>
    <row r="15">
      <c r="A15" t="inlineStr">
        <is>
          <t>D&amp;A $B</t>
        </is>
      </c>
      <c r="B15" s="4" t="n">
        <v>1.4667</v>
      </c>
      <c r="C15" s="4" t="n">
        <v>1.5083</v>
      </c>
      <c r="D15" s="4" t="n">
        <v>1.575</v>
      </c>
      <c r="E15" s="4" t="n">
        <v>1.6583</v>
      </c>
      <c r="F15" s="4" t="n">
        <v>1.7583</v>
      </c>
    </row>
    <row r="16">
      <c r="A16" t="inlineStr">
        <is>
          <t>Capex $B</t>
        </is>
      </c>
      <c r="B16" s="4" t="n">
        <v>1.55</v>
      </c>
      <c r="C16" s="4" t="n">
        <v>1.7</v>
      </c>
      <c r="D16" s="4" t="n">
        <v>1.85</v>
      </c>
      <c r="E16" s="4" t="n">
        <v>1.95</v>
      </c>
      <c r="F16" s="4" t="n">
        <v>2.05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45.336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263</v>
      </c>
      <c r="C3" t="n">
        <v>1</v>
      </c>
    </row>
    <row r="4">
      <c r="A4" t="inlineStr">
        <is>
          <t>Revenue CAGR ±3pp</t>
        </is>
      </c>
      <c r="B4" t="n">
        <v>129</v>
      </c>
      <c r="C4" t="n">
        <v>2</v>
      </c>
    </row>
    <row r="5">
      <c r="A5" t="inlineStr">
        <is>
          <t>Terminal × ±15%</t>
        </is>
      </c>
      <c r="B5" t="n">
        <v>106</v>
      </c>
      <c r="C5" t="n">
        <v>3</v>
      </c>
    </row>
    <row r="6">
      <c r="A6" t="inlineStr">
        <is>
          <t>Capex intensity ±15%</t>
        </is>
      </c>
      <c r="B6" t="n">
        <v>58</v>
      </c>
      <c r="C6" t="n">
        <v>4</v>
      </c>
    </row>
    <row r="7">
      <c r="A7" t="inlineStr">
        <is>
          <t>WACC ±1pp</t>
        </is>
      </c>
      <c r="B7" t="n">
        <v>39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549.04</v>
      </c>
    </row>
    <row r="7">
      <c r="A7" s="3" t="inlineStr">
        <is>
          <t>Scenario PWEV target</t>
        </is>
      </c>
      <c r="B7" t="n">
        <v>503.82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1072.017</v>
      </c>
    </row>
    <row r="12">
      <c r="A12" s="3" t="inlineStr">
        <is>
          <t>MC median</t>
        </is>
      </c>
      <c r="B12" t="n">
        <v>440.4750194737804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41.954</v>
      </c>
      <c r="C3" t="n">
        <v>8.313000000000001</v>
      </c>
      <c r="D3" t="n">
        <v>4.28</v>
      </c>
      <c r="E3" t="n">
        <v>5.733</v>
      </c>
      <c r="F3" t="n">
        <v>4.182</v>
      </c>
    </row>
    <row r="4">
      <c r="A4" t="inlineStr">
        <is>
          <t>2024-12-31</t>
        </is>
      </c>
      <c r="B4" t="n">
        <v>41.033</v>
      </c>
      <c r="C4" t="n">
        <v>8.362</v>
      </c>
      <c r="D4" t="n">
        <v>4.37</v>
      </c>
      <c r="E4" t="n">
        <v>5.469</v>
      </c>
      <c r="F4" t="n">
        <v>4.174</v>
      </c>
    </row>
    <row r="5">
      <c r="A5" t="inlineStr">
        <is>
          <t>2023-12-31</t>
        </is>
      </c>
      <c r="B5" t="n">
        <v>39.29</v>
      </c>
      <c r="C5" t="n">
        <v>39.29</v>
      </c>
      <c r="D5" t="n">
        <v>2.537</v>
      </c>
      <c r="E5" t="n">
        <v>2.537</v>
      </c>
      <c r="F5" t="n">
        <v>2.056</v>
      </c>
    </row>
    <row r="6">
      <c r="A6" t="inlineStr">
        <is>
          <t>2022-12-31</t>
        </is>
      </c>
      <c r="B6" t="n">
        <v>36.602</v>
      </c>
      <c r="C6" t="n">
        <v>7.474</v>
      </c>
      <c r="D6" t="n">
        <v>3.601</v>
      </c>
      <c r="E6" t="n">
        <v>6.342</v>
      </c>
      <c r="F6" t="n">
        <v>4.896</v>
      </c>
    </row>
    <row r="7">
      <c r="A7" t="inlineStr">
        <is>
          <t>2021-12-31</t>
        </is>
      </c>
      <c r="B7" t="n">
        <v>35.667</v>
      </c>
      <c r="C7" t="n">
        <v>7.268</v>
      </c>
      <c r="D7" t="n">
        <v>5.651</v>
      </c>
      <c r="E7" t="n">
        <v>7.495</v>
      </c>
      <c r="F7" t="n">
        <v>7.005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4.757</v>
      </c>
      <c r="C11" t="n">
        <v>1.45</v>
      </c>
      <c r="D11" t="n">
        <v>3.307</v>
      </c>
      <c r="E11" t="n">
        <v>1.624</v>
      </c>
    </row>
    <row r="12">
      <c r="A12" t="inlineStr">
        <is>
          <t>2024-12-31</t>
        </is>
      </c>
      <c r="B12" t="n">
        <v>4.388</v>
      </c>
      <c r="C12" t="n">
        <v>1.767</v>
      </c>
      <c r="D12" t="n">
        <v>2.621</v>
      </c>
      <c r="E12" t="n">
        <v>2.514</v>
      </c>
    </row>
    <row r="13">
      <c r="A13" t="inlineStr">
        <is>
          <t>2023-12-31</t>
        </is>
      </c>
      <c r="B13" t="n">
        <v>3.875</v>
      </c>
      <c r="C13" t="n">
        <v>1.775</v>
      </c>
      <c r="D13" t="n">
        <v>2.1</v>
      </c>
      <c r="E13" t="n">
        <v>1.5</v>
      </c>
    </row>
    <row r="14">
      <c r="A14" t="inlineStr">
        <is>
          <t>2022-12-31</t>
        </is>
      </c>
      <c r="B14" t="n">
        <v>2.901</v>
      </c>
      <c r="C14" t="n">
        <v>1.435</v>
      </c>
      <c r="D14" t="n">
        <v>1.466</v>
      </c>
      <c r="E14" t="n">
        <v>1.504</v>
      </c>
    </row>
    <row r="15">
      <c r="A15" t="inlineStr">
        <is>
          <t>2021-12-31</t>
        </is>
      </c>
      <c r="B15" t="n">
        <v>3.567</v>
      </c>
      <c r="C15" t="n">
        <v>1.415</v>
      </c>
      <c r="D15" t="n">
        <v>2.152</v>
      </c>
      <c r="E15" t="n">
        <v>3.705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375.23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segment</t>
        </is>
      </c>
      <c r="F4" t="n">
        <v>0.5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19.663</v>
      </c>
      <c r="D3" t="n">
        <v>12</v>
      </c>
      <c r="E3">
        <f>C3*D3</f>
        <v/>
      </c>
      <c r="F3">
        <f>E3/549.04-1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23.876</v>
      </c>
      <c r="D4" t="n">
        <v>15</v>
      </c>
      <c r="E4">
        <f>C4*D4</f>
        <v/>
      </c>
      <c r="F4">
        <f>E4/549.04-1</f>
        <v/>
      </c>
    </row>
    <row r="5">
      <c r="A5" t="inlineStr">
        <is>
          <t>Base — Backlog + Aftermarket</t>
        </is>
      </c>
      <c r="B5" t="n">
        <v>0.35</v>
      </c>
      <c r="C5" t="n">
        <v>28.966</v>
      </c>
      <c r="D5" t="n">
        <v>18</v>
      </c>
      <c r="E5">
        <f>C5*D5</f>
        <v/>
      </c>
      <c r="F5">
        <f>E5/549.04-1</f>
        <v/>
      </c>
    </row>
    <row r="6">
      <c r="A6" t="inlineStr">
        <is>
          <t>Growth — Rearmament / Air-Traffic Recovery</t>
        </is>
      </c>
      <c r="B6" t="n">
        <v>0.2</v>
      </c>
      <c r="C6" t="n">
        <v>33.076</v>
      </c>
      <c r="D6" t="n">
        <v>20.5</v>
      </c>
      <c r="E6">
        <f>C6*D6</f>
        <v/>
      </c>
      <c r="F6">
        <f>E6/549.04-1</f>
        <v/>
      </c>
    </row>
    <row r="7">
      <c r="A7" t="inlineStr">
        <is>
          <t>Bull — Re-Rate</t>
        </is>
      </c>
      <c r="B7" t="n">
        <v>0.08</v>
      </c>
      <c r="C7" t="n">
        <v>36.226</v>
      </c>
      <c r="D7" t="n">
        <v>24</v>
      </c>
      <c r="E7">
        <f>C7*D7</f>
        <v/>
      </c>
      <c r="F7">
        <f>E7/549.04-1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440.4750194737804</v>
      </c>
    </row>
    <row r="5">
      <c r="A5" t="inlineStr">
        <is>
          <t>P10</t>
        </is>
      </c>
      <c r="B5" t="n">
        <v>165.3504449750855</v>
      </c>
    </row>
    <row r="6">
      <c r="A6" t="inlineStr">
        <is>
          <t>P90</t>
        </is>
      </c>
      <c r="B6" t="n">
        <v>868.4929012334927</v>
      </c>
    </row>
    <row r="7">
      <c r="A7" t="inlineStr">
        <is>
          <t>P(&gt; current) %</t>
        </is>
      </c>
      <c r="B7" t="n">
        <v>35.61</v>
      </c>
    </row>
    <row r="8">
      <c r="A8" t="inlineStr">
        <is>
          <t>P(&gt; target) %</t>
        </is>
      </c>
      <c r="B8" t="n">
        <v>40.75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2.380532477480206</v>
      </c>
    </row>
    <row r="13">
      <c r="A13" t="inlineStr">
        <is>
          <t>Gross Margin</t>
        </is>
      </c>
      <c r="B13" t="n">
        <v>64.52593651656059</v>
      </c>
    </row>
    <row r="14">
      <c r="A14" t="inlineStr">
        <is>
          <t>P/E Multiple</t>
        </is>
      </c>
      <c r="B14" t="n">
        <v>33.09353100595921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2026-07-08T09:40:15Z</dcterms:created>
  <dcterms:modified xsi:type="dcterms:W3CDTF">2026-07-08T09:40:15Z</dcterms:modified>
</cp:coreProperties>
</file>