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Motorola Solutions Inc (MSI)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-8.699999999999999</v>
      </c>
    </row>
    <row r="10">
      <c r="A10" t="inlineStr">
        <is>
          <t>Diluted shares (B)</t>
        </is>
      </c>
      <c r="B10" s="4" t="n">
        <v>0.165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0.283</v>
      </c>
      <c r="C14" s="4" t="n">
        <v>0.289</v>
      </c>
      <c r="D14" s="4" t="n">
        <v>0.297</v>
      </c>
      <c r="E14" s="4" t="n">
        <v>0.297</v>
      </c>
      <c r="F14" s="4" t="n">
        <v>0.297</v>
      </c>
    </row>
    <row r="15">
      <c r="A15" t="inlineStr">
        <is>
          <t>D&amp;A $B</t>
        </is>
      </c>
      <c r="B15" s="4" t="n">
        <v>0.2675</v>
      </c>
      <c r="C15" s="4" t="n">
        <v>0.2733</v>
      </c>
      <c r="D15" s="4" t="n">
        <v>0.2825</v>
      </c>
      <c r="E15" s="4" t="n">
        <v>0.295</v>
      </c>
      <c r="F15" s="4" t="n">
        <v>0.3108</v>
      </c>
    </row>
    <row r="16">
      <c r="A16" t="inlineStr">
        <is>
          <t>Capex $B</t>
        </is>
      </c>
      <c r="B16" s="4" t="n">
        <v>0.28</v>
      </c>
      <c r="C16" s="4" t="n">
        <v>0.3</v>
      </c>
      <c r="D16" s="4" t="n">
        <v>0.32</v>
      </c>
      <c r="E16" s="4" t="n">
        <v>0.34</v>
      </c>
      <c r="F16" s="4" t="n">
        <v>0.36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12.82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102</v>
      </c>
      <c r="C3" t="n">
        <v>1</v>
      </c>
    </row>
    <row r="4">
      <c r="A4" t="inlineStr">
        <is>
          <t>Terminal × ±15%</t>
        </is>
      </c>
      <c r="B4" t="n">
        <v>92</v>
      </c>
      <c r="C4" t="n">
        <v>2</v>
      </c>
    </row>
    <row r="5">
      <c r="A5" t="inlineStr">
        <is>
          <t>Op margin ±3pp</t>
        </is>
      </c>
      <c r="B5" t="n">
        <v>80</v>
      </c>
      <c r="C5" t="n">
        <v>3</v>
      </c>
    </row>
    <row r="6">
      <c r="A6" t="inlineStr">
        <is>
          <t>WACC ±1pp</t>
        </is>
      </c>
      <c r="B6" t="n">
        <v>33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424.21</v>
      </c>
    </row>
    <row r="7">
      <c r="A7" s="3" t="inlineStr">
        <is>
          <t>Scenario PWEV target</t>
        </is>
      </c>
      <c r="B7" t="n">
        <v>401.12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437.0464</v>
      </c>
    </row>
    <row r="12">
      <c r="A12" s="3" t="inlineStr">
        <is>
          <t>MC median</t>
        </is>
      </c>
      <c r="B12" t="n">
        <v>359.3940266498129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11.682</v>
      </c>
      <c r="C3" t="n">
        <v>5.862</v>
      </c>
      <c r="D3" t="n">
        <v>2.935</v>
      </c>
      <c r="E3" t="n">
        <v>3.074</v>
      </c>
      <c r="F3" t="n">
        <v>2.154</v>
      </c>
    </row>
    <row r="4">
      <c r="A4" t="inlineStr">
        <is>
          <t>2024-12-31</t>
        </is>
      </c>
      <c r="B4" t="n">
        <v>10.817</v>
      </c>
      <c r="C4" t="n">
        <v>5.512</v>
      </c>
      <c r="D4" t="n">
        <v>2.688</v>
      </c>
      <c r="E4" t="n">
        <v>2.267</v>
      </c>
      <c r="F4" t="n">
        <v>1.577</v>
      </c>
    </row>
    <row r="5">
      <c r="A5" t="inlineStr">
        <is>
          <t>2023-12-31</t>
        </is>
      </c>
      <c r="B5" t="n">
        <v>9.978</v>
      </c>
      <c r="C5" t="n">
        <v>4.97</v>
      </c>
      <c r="D5" t="n">
        <v>2.294</v>
      </c>
      <c r="E5" t="n">
        <v>2.294</v>
      </c>
      <c r="F5" t="n">
        <v>1.709</v>
      </c>
    </row>
    <row r="6">
      <c r="A6" t="inlineStr">
        <is>
          <t>2022-12-31</t>
        </is>
      </c>
      <c r="B6" t="n">
        <v>9.112</v>
      </c>
      <c r="C6" t="n">
        <v>4.229</v>
      </c>
      <c r="D6" t="n">
        <v>1.661</v>
      </c>
      <c r="E6" t="n">
        <v>1.755</v>
      </c>
      <c r="F6" t="n">
        <v>1.363</v>
      </c>
    </row>
    <row r="7">
      <c r="A7" t="inlineStr">
        <is>
          <t>2021-12-31</t>
        </is>
      </c>
      <c r="B7" t="n">
        <v>8.170999999999999</v>
      </c>
      <c r="C7" t="n">
        <v>4.04</v>
      </c>
      <c r="D7" t="n">
        <v>1.667</v>
      </c>
      <c r="E7" t="n">
        <v>1.767</v>
      </c>
      <c r="F7" t="n">
        <v>1.245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2.837</v>
      </c>
      <c r="C11" t="n">
        <v>0.265</v>
      </c>
      <c r="D11" t="n">
        <v>2.572</v>
      </c>
      <c r="E11" t="n">
        <v>1.154</v>
      </c>
    </row>
    <row r="12">
      <c r="A12" t="inlineStr">
        <is>
          <t>2024-12-31</t>
        </is>
      </c>
      <c r="B12" t="n">
        <v>2.391</v>
      </c>
      <c r="C12" t="n">
        <v>0.257</v>
      </c>
      <c r="D12" t="n">
        <v>2.134</v>
      </c>
      <c r="E12" t="n">
        <v>0.247</v>
      </c>
    </row>
    <row r="13">
      <c r="A13" t="inlineStr">
        <is>
          <t>2023-12-31</t>
        </is>
      </c>
      <c r="B13" t="n">
        <v>2.044</v>
      </c>
      <c r="C13" t="n">
        <v>0.253</v>
      </c>
      <c r="D13" t="n">
        <v>1.791</v>
      </c>
      <c r="E13" t="n">
        <v>0.804</v>
      </c>
    </row>
    <row r="14">
      <c r="A14" t="inlineStr">
        <is>
          <t>2022-12-31</t>
        </is>
      </c>
      <c r="B14" t="n">
        <v>1.823</v>
      </c>
      <c r="C14" t="n">
        <v>0.256</v>
      </c>
      <c r="D14" t="n">
        <v>1.567</v>
      </c>
      <c r="E14" t="n">
        <v>0.836</v>
      </c>
    </row>
    <row r="15">
      <c r="A15" t="inlineStr">
        <is>
          <t>2021-12-31</t>
        </is>
      </c>
      <c r="B15" t="n">
        <v>1.837</v>
      </c>
      <c r="C15" t="n">
        <v>0.243</v>
      </c>
      <c r="D15" t="n">
        <v>1.594</v>
      </c>
      <c r="E15" t="n">
        <v>0.528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337.55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CSCO</t>
        </is>
      </c>
      <c r="B3" t="n">
        <v>25.06</v>
      </c>
      <c r="C3" t="n">
        <v>0.08</v>
      </c>
      <c r="D3" t="n">
        <v>0.25</v>
      </c>
      <c r="E3" t="inlineStr">
        <is>
          <t>direct</t>
        </is>
      </c>
      <c r="F3" t="n">
        <v>1</v>
      </c>
    </row>
    <row r="4">
      <c r="A4" t="inlineStr">
        <is>
          <t>ANET</t>
        </is>
      </c>
      <c r="B4" t="n">
        <v>45.05</v>
      </c>
      <c r="C4" t="n">
        <v>0.08</v>
      </c>
      <c r="D4" t="n">
        <v>0.427</v>
      </c>
      <c r="E4" t="inlineStr">
        <is>
          <t>broad</t>
        </is>
      </c>
      <c r="F4" t="n">
        <v>0.25</v>
      </c>
    </row>
    <row r="5">
      <c r="A5" t="inlineStr">
        <is>
          <t>FFIV</t>
        </is>
      </c>
      <c r="B5" t="n">
        <v>22.17</v>
      </c>
      <c r="C5" t="n">
        <v>0.08</v>
      </c>
      <c r="D5" t="n">
        <v>0.22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C3" t="n">
        <v>11.033</v>
      </c>
      <c r="D3" t="n">
        <v>16</v>
      </c>
      <c r="E3">
        <f>C3*D3</f>
        <v/>
      </c>
      <c r="F3">
        <f>E3/424.21-1</f>
        <v/>
      </c>
    </row>
    <row r="4">
      <c r="A4" t="inlineStr">
        <is>
          <t>Service-Provider / Enterprise Recession</t>
        </is>
      </c>
      <c r="B4" t="n">
        <v>0.17</v>
      </c>
      <c r="C4" t="n">
        <v>15.802</v>
      </c>
      <c r="D4" t="n">
        <v>19</v>
      </c>
      <c r="E4">
        <f>C4*D4</f>
        <v/>
      </c>
      <c r="F4">
        <f>E4/424.21-1</f>
        <v/>
      </c>
    </row>
    <row r="5">
      <c r="A5" t="inlineStr">
        <is>
          <t>Base — Refresh + Datacenter Demand</t>
        </is>
      </c>
      <c r="B5" t="n">
        <v>0.35</v>
      </c>
      <c r="C5" t="n">
        <v>18.118</v>
      </c>
      <c r="D5" t="n">
        <v>23</v>
      </c>
      <c r="E5">
        <f>C5*D5</f>
        <v/>
      </c>
      <c r="F5">
        <f>E5/424.21-1</f>
        <v/>
      </c>
    </row>
    <row r="6">
      <c r="A6" t="inlineStr">
        <is>
          <t>Growth — AI Back-End (Optical / Switching)</t>
        </is>
      </c>
      <c r="B6" t="n">
        <v>0.2</v>
      </c>
      <c r="C6" t="n">
        <v>21.633</v>
      </c>
      <c r="D6" t="n">
        <v>26</v>
      </c>
      <c r="E6">
        <f>C6*D6</f>
        <v/>
      </c>
      <c r="F6">
        <f>E6/424.21-1</f>
        <v/>
      </c>
    </row>
    <row r="7">
      <c r="A7" t="inlineStr">
        <is>
          <t>Bull — Re-Rate</t>
        </is>
      </c>
      <c r="B7" t="n">
        <v>0.08</v>
      </c>
      <c r="C7" t="n">
        <v>23.665</v>
      </c>
      <c r="D7" t="n">
        <v>30</v>
      </c>
      <c r="E7">
        <f>C7*D7</f>
        <v/>
      </c>
      <c r="F7">
        <f>E7/424.21-1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359.3940266498129</v>
      </c>
    </row>
    <row r="5">
      <c r="A5" t="inlineStr">
        <is>
          <t>P10</t>
        </is>
      </c>
      <c r="B5" t="n">
        <v>199.7528516330453</v>
      </c>
    </row>
    <row r="6">
      <c r="A6" t="inlineStr">
        <is>
          <t>P90</t>
        </is>
      </c>
      <c r="B6" t="n">
        <v>605.1321285761074</v>
      </c>
    </row>
    <row r="7">
      <c r="A7" t="inlineStr">
        <is>
          <t>P(&gt; current) %</t>
        </is>
      </c>
      <c r="B7" t="n">
        <v>34.58</v>
      </c>
    </row>
    <row r="8">
      <c r="A8" t="inlineStr">
        <is>
          <t>P(&gt; target) %</t>
        </is>
      </c>
      <c r="B8" t="n">
        <v>39.66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6.536830516031563</v>
      </c>
    </row>
    <row r="13">
      <c r="A13" t="inlineStr">
        <is>
          <t>Gross Margin</t>
        </is>
      </c>
      <c r="B13" t="n">
        <v>18.4288367486489</v>
      </c>
    </row>
    <row r="14">
      <c r="A14" t="inlineStr">
        <is>
          <t>P/E Multiple</t>
        </is>
      </c>
      <c r="B14" t="n">
        <v>75.03433273531954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2026-07-08T09:40:11Z</dcterms:created>
  <dcterms:modified xsi:type="dcterms:W3CDTF">2026-07-08T09:40:11Z</dcterms:modified>
</cp:coreProperties>
</file>