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MSCI Inc (MSCI)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-6.19</v>
      </c>
    </row>
    <row r="10">
      <c r="A10" t="inlineStr">
        <is>
          <t>Diluted shares (B)</t>
        </is>
      </c>
      <c r="B10" s="4" t="n">
        <v>0.07099999999999999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0.518</v>
      </c>
      <c r="C14" s="4" t="n">
        <v>0.529</v>
      </c>
      <c r="D14" s="4" t="n">
        <v>0.546</v>
      </c>
      <c r="E14" s="4" t="n">
        <v>0.546</v>
      </c>
      <c r="F14" s="4" t="n">
        <v>0.546</v>
      </c>
    </row>
    <row r="15">
      <c r="A15" t="inlineStr">
        <is>
          <t>D&amp;A $B</t>
        </is>
      </c>
      <c r="B15" s="4" t="n">
        <v>0.04</v>
      </c>
      <c r="C15" s="4" t="n">
        <v>0.0418</v>
      </c>
      <c r="D15" s="4" t="n">
        <v>0.0445</v>
      </c>
      <c r="E15" s="4" t="n">
        <v>0.048</v>
      </c>
      <c r="F15" s="4" t="n">
        <v>0.0523</v>
      </c>
    </row>
    <row r="16">
      <c r="A16" t="inlineStr">
        <is>
          <t>Capex $B</t>
        </is>
      </c>
      <c r="B16" s="4" t="n">
        <v>0.045</v>
      </c>
      <c r="C16" s="4" t="n">
        <v>0.05</v>
      </c>
      <c r="D16" s="4" t="n">
        <v>0.055</v>
      </c>
      <c r="E16" s="4" t="n">
        <v>0.06</v>
      </c>
      <c r="F16" s="4" t="n">
        <v>0.065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3.499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144</v>
      </c>
      <c r="C3" t="n">
        <v>1</v>
      </c>
    </row>
    <row r="4">
      <c r="A4" t="inlineStr">
        <is>
          <t>Terminal × ±15%</t>
        </is>
      </c>
      <c r="B4" t="n">
        <v>135</v>
      </c>
      <c r="C4" t="n">
        <v>2</v>
      </c>
    </row>
    <row r="5">
      <c r="A5" t="inlineStr">
        <is>
          <t>Op margin ±3pp</t>
        </is>
      </c>
      <c r="B5" t="n">
        <v>60</v>
      </c>
      <c r="C5" t="n">
        <v>3</v>
      </c>
    </row>
    <row r="6">
      <c r="A6" t="inlineStr">
        <is>
          <t>WACC ±1pp</t>
        </is>
      </c>
      <c r="B6" t="n">
        <v>47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608.09</v>
      </c>
    </row>
    <row r="7">
      <c r="A7" s="3" t="inlineStr">
        <is>
          <t>Scenario PWEV target</t>
        </is>
      </c>
      <c r="B7" t="n">
        <v>548.6799999999999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364.5884</v>
      </c>
    </row>
    <row r="12">
      <c r="A12" s="3" t="inlineStr">
        <is>
          <t>MC median</t>
        </is>
      </c>
      <c r="B12" t="n">
        <v>495.708840724714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3.134</v>
      </c>
      <c r="C3" t="n">
        <v>2.584</v>
      </c>
      <c r="D3" t="n">
        <v>1.714</v>
      </c>
      <c r="E3" t="n">
        <v>1.714</v>
      </c>
      <c r="F3" t="n">
        <v>1.202</v>
      </c>
    </row>
    <row r="4">
      <c r="A4" t="inlineStr">
        <is>
          <t>2024-12-31</t>
        </is>
      </c>
      <c r="B4" t="n">
        <v>2.856</v>
      </c>
      <c r="C4" t="n">
        <v>2.342</v>
      </c>
      <c r="D4" t="n">
        <v>1.529</v>
      </c>
      <c r="E4" t="n">
        <v>1.542</v>
      </c>
      <c r="F4" t="n">
        <v>1.109</v>
      </c>
    </row>
    <row r="5">
      <c r="A5" t="inlineStr">
        <is>
          <t>2023-12-31</t>
        </is>
      </c>
      <c r="B5" t="n">
        <v>2.529</v>
      </c>
      <c r="C5" t="n">
        <v>2.082</v>
      </c>
      <c r="D5" t="n">
        <v>1.385</v>
      </c>
      <c r="E5" t="n">
        <v>1.556</v>
      </c>
      <c r="F5" t="n">
        <v>1.149</v>
      </c>
    </row>
    <row r="6">
      <c r="A6" t="inlineStr">
        <is>
          <t>2022-12-31</t>
        </is>
      </c>
      <c r="B6" t="n">
        <v>2.249</v>
      </c>
      <c r="C6" t="n">
        <v>1.844</v>
      </c>
      <c r="D6" t="n">
        <v>1.208</v>
      </c>
      <c r="E6" t="n">
        <v>1.215</v>
      </c>
      <c r="F6" t="n">
        <v>0.871</v>
      </c>
    </row>
    <row r="7">
      <c r="A7" t="inlineStr">
        <is>
          <t>2021-12-31</t>
        </is>
      </c>
      <c r="B7" t="n">
        <v>2.044</v>
      </c>
      <c r="C7" t="n">
        <v>1.685</v>
      </c>
      <c r="D7" t="n">
        <v>1.073</v>
      </c>
      <c r="E7" t="n">
        <v>1.018</v>
      </c>
      <c r="F7" t="n">
        <v>0.726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1.588</v>
      </c>
      <c r="C11" t="n">
        <v>0.039</v>
      </c>
      <c r="D11" t="n">
        <v>1.549</v>
      </c>
      <c r="E11" t="n">
        <v>2.484</v>
      </c>
    </row>
    <row r="12">
      <c r="A12" t="inlineStr">
        <is>
          <t>2024-12-31</t>
        </is>
      </c>
      <c r="B12" t="n">
        <v>1.502</v>
      </c>
      <c r="C12" t="n">
        <v>0.034</v>
      </c>
      <c r="D12" t="n">
        <v>1.468</v>
      </c>
      <c r="E12" t="n">
        <v>0.885</v>
      </c>
    </row>
    <row r="13">
      <c r="A13" t="inlineStr">
        <is>
          <t>2023-12-31</t>
        </is>
      </c>
      <c r="B13" t="n">
        <v>1.236</v>
      </c>
      <c r="C13" t="n">
        <v>0.091</v>
      </c>
      <c r="D13" t="n">
        <v>1.145</v>
      </c>
      <c r="E13" t="n">
        <v>0.504</v>
      </c>
    </row>
    <row r="14">
      <c r="A14" t="inlineStr">
        <is>
          <t>2022-12-31</t>
        </is>
      </c>
      <c r="B14" t="n">
        <v>1.095</v>
      </c>
      <c r="C14" t="n">
        <v>0.073</v>
      </c>
      <c r="D14" t="n">
        <v>1.022</v>
      </c>
      <c r="E14" t="n">
        <v>1.398</v>
      </c>
    </row>
    <row r="15">
      <c r="A15" t="inlineStr">
        <is>
          <t>2021-12-31</t>
        </is>
      </c>
      <c r="B15" t="n">
        <v>0.9360000000000001</v>
      </c>
      <c r="C15" t="n">
        <v>0.053</v>
      </c>
      <c r="D15" t="n">
        <v>0.883</v>
      </c>
      <c r="E15" t="n">
        <v>0.198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457.62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segment</t>
        </is>
      </c>
      <c r="F3" t="n">
        <v>0.5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segment</t>
        </is>
      </c>
      <c r="F4" t="n">
        <v>0.5</v>
      </c>
    </row>
    <row r="5">
      <c r="A5" t="inlineStr">
        <is>
          <t>MCO</t>
        </is>
      </c>
      <c r="B5" t="n">
        <v>26.6</v>
      </c>
      <c r="C5" t="n">
        <v>0.08</v>
      </c>
      <c r="D5" t="n">
        <v>0.457</v>
      </c>
      <c r="E5" t="inlineStr">
        <is>
          <t>direct</t>
        </is>
      </c>
      <c r="F5" t="n">
        <v>1</v>
      </c>
    </row>
    <row r="6">
      <c r="A6" t="inlineStr">
        <is>
          <t>ICE</t>
        </is>
      </c>
      <c r="B6" t="n">
        <v>18.05</v>
      </c>
      <c r="C6" t="n">
        <v>0.08</v>
      </c>
      <c r="D6" t="n">
        <v>0.573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13.758</v>
      </c>
      <c r="D3" t="n">
        <v>17.5</v>
      </c>
      <c r="E3">
        <f>C3*D3</f>
        <v/>
      </c>
      <c r="F3">
        <f>E3/608.09-1</f>
        <v/>
      </c>
    </row>
    <row r="4">
      <c r="A4" t="inlineStr">
        <is>
          <t>Market-Activity Recession</t>
        </is>
      </c>
      <c r="B4" t="n">
        <v>0.17</v>
      </c>
      <c r="C4" t="n">
        <v>15.862</v>
      </c>
      <c r="D4" t="n">
        <v>26.5</v>
      </c>
      <c r="E4">
        <f>C4*D4</f>
        <v/>
      </c>
      <c r="F4">
        <f>E4/608.09-1</f>
        <v/>
      </c>
    </row>
    <row r="5">
      <c r="A5" t="inlineStr">
        <is>
          <t>Base — Recurring Data + Volume Growth</t>
        </is>
      </c>
      <c r="B5" t="n">
        <v>0.35</v>
      </c>
      <c r="C5" t="n">
        <v>18.843</v>
      </c>
      <c r="D5" t="n">
        <v>30.4</v>
      </c>
      <c r="E5">
        <f>C5*D5</f>
        <v/>
      </c>
      <c r="F5">
        <f>E5/608.09-1</f>
        <v/>
      </c>
    </row>
    <row r="6">
      <c r="A6" t="inlineStr">
        <is>
          <t>Growth — New Data / Index / Analytics</t>
        </is>
      </c>
      <c r="B6" t="n">
        <v>0.2</v>
      </c>
      <c r="C6" t="n">
        <v>20.922</v>
      </c>
      <c r="D6" t="n">
        <v>36.5</v>
      </c>
      <c r="E6">
        <f>C6*D6</f>
        <v/>
      </c>
      <c r="F6">
        <f>E6/608.09-1</f>
        <v/>
      </c>
    </row>
    <row r="7">
      <c r="A7" t="inlineStr">
        <is>
          <t>Bull — Re-Rate</t>
        </is>
      </c>
      <c r="B7" t="n">
        <v>0.08</v>
      </c>
      <c r="C7" t="n">
        <v>22.912</v>
      </c>
      <c r="D7" t="n">
        <v>42</v>
      </c>
      <c r="E7">
        <f>C7*D7</f>
        <v/>
      </c>
      <c r="F7">
        <f>E7/608.09-1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495.708840724714</v>
      </c>
    </row>
    <row r="5">
      <c r="A5" t="inlineStr">
        <is>
          <t>P10</t>
        </is>
      </c>
      <c r="B5" t="n">
        <v>304.3332636637205</v>
      </c>
    </row>
    <row r="6">
      <c r="A6" t="inlineStr">
        <is>
          <t>P90</t>
        </is>
      </c>
      <c r="B6" t="n">
        <v>763.5711815855321</v>
      </c>
    </row>
    <row r="7">
      <c r="A7" t="inlineStr">
        <is>
          <t>P(&gt; current) %</t>
        </is>
      </c>
      <c r="B7" t="n">
        <v>28.35</v>
      </c>
    </row>
    <row r="8">
      <c r="A8" t="inlineStr">
        <is>
          <t>P(&gt; target) %</t>
        </is>
      </c>
      <c r="B8" t="n">
        <v>38.92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4.408684792160265</v>
      </c>
    </row>
    <row r="13">
      <c r="A13" t="inlineStr">
        <is>
          <t>Gross Margin</t>
        </is>
      </c>
      <c r="B13" t="n">
        <v>6.843450412056915</v>
      </c>
    </row>
    <row r="14">
      <c r="A14" t="inlineStr">
        <is>
          <t>P/E Multiple</t>
        </is>
      </c>
      <c r="B14" t="n">
        <v>88.74786479578283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2026-07-08T09:40:10Z</dcterms:created>
  <dcterms:modified xsi:type="dcterms:W3CDTF">2026-07-08T09:40:10Z</dcterms:modified>
</cp:coreProperties>
</file>