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Merck &amp; Company Inc (MRK)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21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0.15</v>
      </c>
    </row>
    <row r="9">
      <c r="A9" t="inlineStr">
        <is>
          <t>Net cash (+) / debt (−) $B</t>
        </is>
      </c>
      <c r="B9" s="4" t="n">
        <v>-43.79</v>
      </c>
    </row>
    <row r="10">
      <c r="A10" t="inlineStr">
        <is>
          <t>Diluted shares (B)</t>
        </is>
      </c>
      <c r="B10" s="4" t="n">
        <v>2.482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0.22</v>
      </c>
      <c r="C14" s="4" t="n">
        <v>0.225</v>
      </c>
      <c r="D14" s="4" t="n">
        <v>0.232</v>
      </c>
      <c r="E14" s="4" t="n">
        <v>0.232</v>
      </c>
      <c r="F14" s="4" t="n">
        <v>0.232</v>
      </c>
    </row>
    <row r="15">
      <c r="A15" t="inlineStr">
        <is>
          <t>D&amp;A $B</t>
        </is>
      </c>
      <c r="B15" s="4" t="n">
        <v>3.8333</v>
      </c>
      <c r="C15" s="4" t="n">
        <v>3.9517</v>
      </c>
      <c r="D15" s="4" t="n">
        <v>4.095</v>
      </c>
      <c r="E15" s="4" t="n">
        <v>4.2633</v>
      </c>
      <c r="F15" s="4" t="n">
        <v>4.4567</v>
      </c>
    </row>
    <row r="16">
      <c r="A16" t="inlineStr">
        <is>
          <t>Capex $B</t>
        </is>
      </c>
      <c r="B16" s="4" t="n">
        <v>4.3</v>
      </c>
      <c r="C16" s="4" t="n">
        <v>4.45</v>
      </c>
      <c r="D16" s="4" t="n">
        <v>4.6</v>
      </c>
      <c r="E16" s="4" t="n">
        <v>4.75</v>
      </c>
      <c r="F16" s="4" t="n">
        <v>4.9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68.401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29</v>
      </c>
      <c r="C3" t="n">
        <v>1</v>
      </c>
    </row>
    <row r="4">
      <c r="A4" t="inlineStr">
        <is>
          <t>Op margin ±3pp</t>
        </is>
      </c>
      <c r="B4" t="n">
        <v>28</v>
      </c>
      <c r="C4" t="n">
        <v>2</v>
      </c>
    </row>
    <row r="5">
      <c r="A5" t="inlineStr">
        <is>
          <t>Terminal × ±15%</t>
        </is>
      </c>
      <c r="B5" t="n">
        <v>25</v>
      </c>
      <c r="C5" t="n">
        <v>3</v>
      </c>
    </row>
    <row r="6">
      <c r="A6" t="inlineStr">
        <is>
          <t>Capex intensity ±15%</t>
        </is>
      </c>
      <c r="B6" t="n">
        <v>10</v>
      </c>
      <c r="C6" t="n">
        <v>4</v>
      </c>
    </row>
    <row r="7">
      <c r="A7" t="inlineStr">
        <is>
          <t>WACC ±1pp</t>
        </is>
      </c>
      <c r="B7" t="n">
        <v>9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128.86</v>
      </c>
    </row>
    <row r="7">
      <c r="A7" s="3" t="inlineStr">
        <is>
          <t>Scenario PWEV target</t>
        </is>
      </c>
      <c r="B7" t="n">
        <v>126.5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75.67230000000001</v>
      </c>
    </row>
    <row r="12">
      <c r="A12" s="3" t="inlineStr">
        <is>
          <t>MC median</t>
        </is>
      </c>
      <c r="B12" t="n">
        <v>113.133250097468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64.926</v>
      </c>
      <c r="C3" t="n">
        <v>46.731</v>
      </c>
      <c r="D3" t="n">
        <v>23.486</v>
      </c>
      <c r="E3" t="n">
        <v>22.424</v>
      </c>
      <c r="F3" t="n">
        <v>18.254</v>
      </c>
    </row>
    <row r="4">
      <c r="A4" t="inlineStr">
        <is>
          <t>2024-12-31</t>
        </is>
      </c>
      <c r="B4" t="n">
        <v>64.16800000000001</v>
      </c>
      <c r="C4" t="n">
        <v>48.975</v>
      </c>
      <c r="D4" t="n">
        <v>20.221</v>
      </c>
      <c r="E4" t="n">
        <v>21.207</v>
      </c>
      <c r="F4" t="n">
        <v>17.117</v>
      </c>
    </row>
    <row r="5">
      <c r="A5" t="inlineStr">
        <is>
          <t>2023-12-31</t>
        </is>
      </c>
      <c r="B5" t="n">
        <v>60.115</v>
      </c>
      <c r="C5" t="n">
        <v>43.989</v>
      </c>
      <c r="D5" t="n">
        <v>2.954</v>
      </c>
      <c r="E5" t="n">
        <v>3.035</v>
      </c>
      <c r="F5" t="n">
        <v>0.365</v>
      </c>
    </row>
    <row r="6">
      <c r="A6" t="inlineStr">
        <is>
          <t>2022-12-31</t>
        </is>
      </c>
      <c r="B6" t="n">
        <v>59.283</v>
      </c>
      <c r="C6" t="n">
        <v>41.872</v>
      </c>
      <c r="D6" t="n">
        <v>18.282</v>
      </c>
      <c r="E6" t="n">
        <v>17.406</v>
      </c>
      <c r="F6" t="n">
        <v>14.519</v>
      </c>
    </row>
    <row r="7">
      <c r="A7" t="inlineStr">
        <is>
          <t>2021-12-31</t>
        </is>
      </c>
      <c r="B7" t="n">
        <v>48.704</v>
      </c>
      <c r="C7" t="n">
        <v>35.078</v>
      </c>
      <c r="D7" t="n">
        <v>13.199</v>
      </c>
      <c r="E7" t="n">
        <v>14.685</v>
      </c>
      <c r="F7" t="n">
        <v>13.049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16.472</v>
      </c>
      <c r="C11" t="n">
        <v>4.112</v>
      </c>
      <c r="D11" t="n">
        <v>12.36</v>
      </c>
      <c r="E11" t="n">
        <v>5.084</v>
      </c>
    </row>
    <row r="12">
      <c r="A12" t="inlineStr">
        <is>
          <t>2024-12-31</t>
        </is>
      </c>
      <c r="B12" t="n">
        <v>21.468</v>
      </c>
      <c r="C12" t="n">
        <v>3.372</v>
      </c>
      <c r="D12" t="n">
        <v>18.096</v>
      </c>
      <c r="E12" t="n">
        <v>1.306</v>
      </c>
    </row>
    <row r="13">
      <c r="A13" t="inlineStr">
        <is>
          <t>2023-12-31</t>
        </is>
      </c>
      <c r="B13" t="n">
        <v>13.006</v>
      </c>
      <c r="C13" t="n">
        <v>3.863</v>
      </c>
      <c r="D13" t="n">
        <v>9.143000000000001</v>
      </c>
      <c r="E13" t="n">
        <v>1.346</v>
      </c>
    </row>
    <row r="14">
      <c r="A14" t="inlineStr">
        <is>
          <t>2022-12-31</t>
        </is>
      </c>
      <c r="B14" t="n">
        <v>19.095</v>
      </c>
      <c r="C14" t="n">
        <v>4.388</v>
      </c>
      <c r="D14" t="n">
        <v>14.707</v>
      </c>
      <c r="E14" t="n">
        <v>0.384</v>
      </c>
    </row>
    <row r="15">
      <c r="A15" t="inlineStr">
        <is>
          <t>2021-12-31</t>
        </is>
      </c>
      <c r="B15" t="n">
        <v>14.109</v>
      </c>
      <c r="C15" t="n">
        <v>4.448</v>
      </c>
      <c r="D15" t="n">
        <v>9.661</v>
      </c>
      <c r="E15" t="n">
        <v>0.84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87.75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LLY</t>
        </is>
      </c>
      <c r="B3" t="n">
        <v>31.06</v>
      </c>
      <c r="C3" t="n">
        <v>0.04</v>
      </c>
      <c r="D3" t="n">
        <v>0.494</v>
      </c>
      <c r="E3" t="inlineStr">
        <is>
          <t>direct</t>
        </is>
      </c>
      <c r="F3" t="n">
        <v>1</v>
      </c>
    </row>
    <row r="4">
      <c r="A4" t="inlineStr">
        <is>
          <t>JNJ</t>
        </is>
      </c>
      <c r="B4" t="n">
        <v>21.19</v>
      </c>
      <c r="C4" t="n">
        <v>0.04</v>
      </c>
      <c r="D4" t="n">
        <v>0.274</v>
      </c>
      <c r="E4" t="inlineStr">
        <is>
          <t>direct</t>
        </is>
      </c>
      <c r="F4" t="n">
        <v>1</v>
      </c>
    </row>
    <row r="5">
      <c r="A5" t="inlineStr">
        <is>
          <t>PFE</t>
        </is>
      </c>
      <c r="B5" t="n">
        <v>8.15</v>
      </c>
      <c r="C5" t="n">
        <v>0.04</v>
      </c>
      <c r="D5" t="n">
        <v>0.316</v>
      </c>
      <c r="E5" t="inlineStr">
        <is>
          <t>broad</t>
        </is>
      </c>
      <c r="F5" t="n">
        <v>0.25</v>
      </c>
    </row>
    <row r="6">
      <c r="A6" t="inlineStr">
        <is>
          <t>BMY</t>
        </is>
      </c>
      <c r="B6" t="n">
        <v>8.720000000000001</v>
      </c>
      <c r="C6" t="n">
        <v>0.04</v>
      </c>
      <c r="D6" t="n">
        <v>0.33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22.6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Patent Cliff (LOE) / IRA Pricing Erosion</t>
        </is>
      </c>
      <c r="B3" t="n">
        <v>0.2</v>
      </c>
      <c r="C3" t="n">
        <v>3.279</v>
      </c>
      <c r="D3" t="n">
        <v>17</v>
      </c>
      <c r="E3">
        <f>C3*D3</f>
        <v/>
      </c>
      <c r="F3">
        <f>E3/128.86-1</f>
        <v/>
      </c>
    </row>
    <row r="4">
      <c r="A4" t="inlineStr">
        <is>
          <t>Pipeline Setback / Pricing Pressure</t>
        </is>
      </c>
      <c r="B4" t="n">
        <v>0.17</v>
      </c>
      <c r="C4" t="n">
        <v>4.189</v>
      </c>
      <c r="D4" t="n">
        <v>22</v>
      </c>
      <c r="E4">
        <f>C4*D4</f>
        <v/>
      </c>
      <c r="F4">
        <f>E4/128.86-1</f>
        <v/>
      </c>
    </row>
    <row r="5">
      <c r="A5" t="inlineStr">
        <is>
          <t>Base — Pipeline Offsets LOE</t>
        </is>
      </c>
      <c r="B5" t="n">
        <v>0.35</v>
      </c>
      <c r="C5" t="n">
        <v>5.003</v>
      </c>
      <c r="D5" t="n">
        <v>25</v>
      </c>
      <c r="E5">
        <f>C5*D5</f>
        <v/>
      </c>
      <c r="F5">
        <f>E5/128.86-1</f>
        <v/>
      </c>
    </row>
    <row r="6">
      <c r="A6" t="inlineStr">
        <is>
          <t>Growth — Launch / Indication Expansion</t>
        </is>
      </c>
      <c r="B6" t="n">
        <v>0.2</v>
      </c>
      <c r="C6" t="n">
        <v>5.772</v>
      </c>
      <c r="D6" t="n">
        <v>29.5</v>
      </c>
      <c r="E6">
        <f>C6*D6</f>
        <v/>
      </c>
      <c r="F6">
        <f>E6/128.86-1</f>
        <v/>
      </c>
    </row>
    <row r="7">
      <c r="A7" t="inlineStr">
        <is>
          <t>Bull — Blockbuster / Pipeline Re-Rate</t>
        </is>
      </c>
      <c r="B7" t="n">
        <v>0.08</v>
      </c>
      <c r="C7" t="n">
        <v>6.435</v>
      </c>
      <c r="D7" t="n">
        <v>34</v>
      </c>
      <c r="E7">
        <f>C7*D7</f>
        <v/>
      </c>
      <c r="F7">
        <f>E7/128.86-1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113.133250097468</v>
      </c>
    </row>
    <row r="5">
      <c r="A5" t="inlineStr">
        <is>
          <t>P10</t>
        </is>
      </c>
      <c r="B5" t="n">
        <v>63.02161999538323</v>
      </c>
    </row>
    <row r="6">
      <c r="A6" t="inlineStr">
        <is>
          <t>P90</t>
        </is>
      </c>
      <c r="B6" t="n">
        <v>186.7724861489393</v>
      </c>
    </row>
    <row r="7">
      <c r="A7" t="inlineStr">
        <is>
          <t>P(&gt; current) %</t>
        </is>
      </c>
      <c r="B7" t="n">
        <v>37.46</v>
      </c>
    </row>
    <row r="8">
      <c r="A8" t="inlineStr">
        <is>
          <t>P(&gt; target) %</t>
        </is>
      </c>
      <c r="B8" t="n">
        <v>39.16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4.988362325884462</v>
      </c>
    </row>
    <row r="13">
      <c r="A13" t="inlineStr">
        <is>
          <t>Gross Margin</t>
        </is>
      </c>
      <c r="B13" t="n">
        <v>30.73347658902994</v>
      </c>
    </row>
    <row r="14">
      <c r="A14" t="inlineStr">
        <is>
          <t>P/E Multiple</t>
        </is>
      </c>
      <c r="B14" t="n">
        <v>64.2781610850856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2026-07-08T09:40:09Z</dcterms:created>
  <dcterms:modified xsi:type="dcterms:W3CDTF">2026-07-08T09:40:09Z</dcterms:modified>
</cp:coreProperties>
</file>