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Mosaic Company (MOS)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-0.92</v>
      </c>
    </row>
    <row r="10">
      <c r="A10" t="inlineStr">
        <is>
          <t>Diluted shares (B)</t>
        </is>
      </c>
      <c r="B10" s="4" t="n">
        <v>0.307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0.029</v>
      </c>
      <c r="C14" s="4" t="n">
        <v>0.03</v>
      </c>
      <c r="D14" s="4" t="n">
        <v>0.031</v>
      </c>
      <c r="E14" s="4" t="n">
        <v>0.031</v>
      </c>
      <c r="F14" s="4" t="n">
        <v>0.031</v>
      </c>
    </row>
    <row r="15">
      <c r="A15" t="inlineStr">
        <is>
          <t>D&amp;A $B</t>
        </is>
      </c>
      <c r="B15" s="4" t="n">
        <v>1.31</v>
      </c>
      <c r="C15" s="4" t="n">
        <v>1.33</v>
      </c>
      <c r="D15" s="4" t="n">
        <v>1.3567</v>
      </c>
      <c r="E15" s="4" t="n">
        <v>1.3867</v>
      </c>
      <c r="F15" s="4" t="n">
        <v>1.42</v>
      </c>
    </row>
    <row r="16">
      <c r="A16" t="inlineStr">
        <is>
          <t>Capex $B</t>
        </is>
      </c>
      <c r="B16" s="4" t="n">
        <v>1.36</v>
      </c>
      <c r="C16" s="4" t="n">
        <v>1.42</v>
      </c>
      <c r="D16" s="4" t="n">
        <v>1.46</v>
      </c>
      <c r="E16" s="4" t="n">
        <v>1.48</v>
      </c>
      <c r="F16" s="4" t="n">
        <v>1.5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12.679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</v>
      </c>
      <c r="C3" t="n">
        <v>1</v>
      </c>
    </row>
    <row r="4">
      <c r="A4" t="inlineStr">
        <is>
          <t>Capex intensity ±15%</t>
        </is>
      </c>
      <c r="B4" t="n">
        <v>19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Terminal × ±15%</t>
        </is>
      </c>
      <c r="B6" t="n">
        <v>2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21.12</v>
      </c>
    </row>
    <row r="7">
      <c r="A7" s="3" t="inlineStr">
        <is>
          <t>Scenario PWEV target</t>
        </is>
      </c>
      <c r="B7" t="n">
        <v>17.64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15.533</v>
      </c>
    </row>
    <row r="12">
      <c r="A12" s="3" t="inlineStr">
        <is>
          <t>MC median</t>
        </is>
      </c>
      <c r="B12" t="n">
        <v>15.46249141989784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12.052</v>
      </c>
      <c r="C3" t="n">
        <v>1.817</v>
      </c>
      <c r="D3" t="n">
        <v>1.05</v>
      </c>
      <c r="E3" t="n">
        <v>1.433</v>
      </c>
      <c r="F3" t="n">
        <v>0.541</v>
      </c>
    </row>
    <row r="4">
      <c r="A4" t="inlineStr">
        <is>
          <t>2024-12-31</t>
        </is>
      </c>
      <c r="B4" t="n">
        <v>11.123</v>
      </c>
      <c r="C4" t="n">
        <v>1.512</v>
      </c>
      <c r="D4" t="n">
        <v>0.622</v>
      </c>
      <c r="E4" t="n">
        <v>0.545</v>
      </c>
      <c r="F4" t="n">
        <v>0.175</v>
      </c>
    </row>
    <row r="5">
      <c r="A5" t="inlineStr">
        <is>
          <t>2023-12-31</t>
        </is>
      </c>
      <c r="B5" t="n">
        <v>13.696</v>
      </c>
      <c r="C5" t="n">
        <v>2.211</v>
      </c>
      <c r="D5" t="n">
        <v>1.338</v>
      </c>
      <c r="E5" t="n">
        <v>1.515</v>
      </c>
      <c r="F5" t="n">
        <v>1.165</v>
      </c>
    </row>
    <row r="6">
      <c r="A6" t="inlineStr">
        <is>
          <t>2022-12-31</t>
        </is>
      </c>
      <c r="B6" t="n">
        <v>19.125</v>
      </c>
      <c r="C6" t="n">
        <v>5.756</v>
      </c>
      <c r="D6" t="n">
        <v>4.785</v>
      </c>
      <c r="E6" t="n">
        <v>4.811</v>
      </c>
      <c r="F6" t="n">
        <v>3.583</v>
      </c>
    </row>
    <row r="7">
      <c r="A7" t="inlineStr">
        <is>
          <t>2021-12-31</t>
        </is>
      </c>
      <c r="B7" t="n">
        <v>12.357</v>
      </c>
      <c r="C7" t="n">
        <v>3.2</v>
      </c>
      <c r="D7" t="n">
        <v>2.469</v>
      </c>
      <c r="E7" t="n">
        <v>2.419</v>
      </c>
      <c r="F7" t="n">
        <v>1.631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0.825</v>
      </c>
      <c r="C11" t="n">
        <v>1.359</v>
      </c>
      <c r="D11" t="n">
        <v>-0.535</v>
      </c>
      <c r="E11" t="n">
        <v>0</v>
      </c>
    </row>
    <row r="12">
      <c r="A12" t="inlineStr">
        <is>
          <t>2024-12-31</t>
        </is>
      </c>
      <c r="B12" t="n">
        <v>1.299</v>
      </c>
      <c r="C12" t="n">
        <v>1.252</v>
      </c>
      <c r="D12" t="n">
        <v>0.047</v>
      </c>
      <c r="E12" t="n">
        <v>0.235</v>
      </c>
    </row>
    <row r="13">
      <c r="A13" t="inlineStr">
        <is>
          <t>2023-12-31</t>
        </is>
      </c>
      <c r="B13" t="n">
        <v>2.407</v>
      </c>
      <c r="C13" t="n">
        <v>1.402</v>
      </c>
      <c r="D13" t="n">
        <v>1.005</v>
      </c>
      <c r="E13" t="n">
        <v>0.756</v>
      </c>
    </row>
    <row r="14">
      <c r="A14" t="inlineStr">
        <is>
          <t>2022-12-31</t>
        </is>
      </c>
      <c r="B14" t="n">
        <v>3.936</v>
      </c>
      <c r="C14" t="n">
        <v>1.247</v>
      </c>
      <c r="D14" t="n">
        <v>2.689</v>
      </c>
      <c r="E14" t="n">
        <v>1.665</v>
      </c>
    </row>
    <row r="15">
      <c r="A15" t="inlineStr">
        <is>
          <t>2021-12-31</t>
        </is>
      </c>
      <c r="B15" t="n">
        <v>2.187</v>
      </c>
      <c r="C15" t="n">
        <v>1.289</v>
      </c>
      <c r="D15" t="n">
        <v>0.898</v>
      </c>
      <c r="E15" t="n">
        <v>0.411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CTVA</t>
        </is>
      </c>
      <c r="B3" t="n">
        <v>22.83</v>
      </c>
      <c r="C3" t="n">
        <v>0.05</v>
      </c>
      <c r="D3" t="n">
        <v>0.237</v>
      </c>
      <c r="E3" t="inlineStr">
        <is>
          <t>direct</t>
        </is>
      </c>
      <c r="F3" t="n">
        <v>1</v>
      </c>
    </row>
    <row r="4">
      <c r="A4" t="inlineStr">
        <is>
          <t>CF</t>
        </is>
      </c>
      <c r="B4" t="n">
        <v>5.94</v>
      </c>
      <c r="C4" t="n">
        <v>0.02</v>
      </c>
      <c r="D4" t="n">
        <v>0.336</v>
      </c>
      <c r="E4" t="inlineStr">
        <is>
          <t>broad</t>
        </is>
      </c>
      <c r="F4" t="n">
        <v>0.25</v>
      </c>
    </row>
    <row r="5">
      <c r="A5" t="inlineStr">
        <is>
          <t>AVY</t>
        </is>
      </c>
      <c r="B5" t="n">
        <v>16.29</v>
      </c>
      <c r="C5" t="n">
        <v>0.03</v>
      </c>
      <c r="D5" t="n">
        <v>0.126</v>
      </c>
      <c r="E5" t="inlineStr">
        <is>
          <t>direct</t>
        </is>
      </c>
      <c r="F5" t="n">
        <v>1</v>
      </c>
    </row>
    <row r="6">
      <c r="A6" t="inlineStr">
        <is>
          <t>BALL</t>
        </is>
      </c>
      <c r="B6" t="n">
        <v>15.41</v>
      </c>
      <c r="C6" t="n">
        <v>0.03</v>
      </c>
      <c r="D6" t="n">
        <v>0.093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Nutrient Oversupply / Demand Reset</t>
        </is>
      </c>
      <c r="B3" t="n">
        <v>0.24</v>
      </c>
      <c r="C3" t="n">
        <v>0.535</v>
      </c>
      <c r="D3" t="n">
        <v>9.5</v>
      </c>
      <c r="E3">
        <f>C3*D3</f>
        <v/>
      </c>
      <c r="F3">
        <f>E3/21.12-1</f>
        <v/>
      </c>
    </row>
    <row r="4">
      <c r="A4" t="inlineStr">
        <is>
          <t>Downturn — Price Trough</t>
        </is>
      </c>
      <c r="B4" t="n">
        <v>0.18</v>
      </c>
      <c r="C4" t="n">
        <v>0.882</v>
      </c>
      <c r="D4" t="n">
        <v>12</v>
      </c>
      <c r="E4">
        <f>C4*D4</f>
        <v/>
      </c>
      <c r="F4">
        <f>E4/21.12-1</f>
        <v/>
      </c>
    </row>
    <row r="5">
      <c r="A5" t="inlineStr">
        <is>
          <t>Base — Mid-Cycle Nutrient Prices</t>
        </is>
      </c>
      <c r="B5" t="n">
        <v>0.32</v>
      </c>
      <c r="C5" t="n">
        <v>1.163</v>
      </c>
      <c r="D5" t="n">
        <v>16.5</v>
      </c>
      <c r="E5">
        <f>C5*D5</f>
        <v/>
      </c>
      <c r="F5">
        <f>E5/21.12-1</f>
        <v/>
      </c>
    </row>
    <row r="6">
      <c r="A6" t="inlineStr">
        <is>
          <t>Upcycle — Tight Nutrient Balance</t>
        </is>
      </c>
      <c r="B6" t="n">
        <v>0.18</v>
      </c>
      <c r="C6" t="n">
        <v>1.77</v>
      </c>
      <c r="D6" t="n">
        <v>18</v>
      </c>
      <c r="E6">
        <f>C6*D6</f>
        <v/>
      </c>
      <c r="F6">
        <f>E6/21.12-1</f>
        <v/>
      </c>
    </row>
    <row r="7">
      <c r="A7" t="inlineStr">
        <is>
          <t>Spike — Supply Shock (gas / geopolitics)</t>
        </is>
      </c>
      <c r="B7" t="n">
        <v>0.08</v>
      </c>
      <c r="C7" t="n">
        <v>2.12</v>
      </c>
      <c r="D7" t="n">
        <v>19.5</v>
      </c>
      <c r="E7">
        <f>C7*D7</f>
        <v/>
      </c>
      <c r="F7">
        <f>E7/21.12-1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15.46249141989784</v>
      </c>
    </row>
    <row r="5">
      <c r="A5" t="inlineStr">
        <is>
          <t>P10</t>
        </is>
      </c>
      <c r="B5" t="n">
        <v>-4.996583741714714</v>
      </c>
    </row>
    <row r="6">
      <c r="A6" t="inlineStr">
        <is>
          <t>P90</t>
        </is>
      </c>
      <c r="B6" t="n">
        <v>59.50985394089768</v>
      </c>
    </row>
    <row r="7">
      <c r="A7" t="inlineStr">
        <is>
          <t>P(&gt; current) %</t>
        </is>
      </c>
      <c r="B7" t="n">
        <v>41.44</v>
      </c>
    </row>
    <row r="8">
      <c r="A8" t="inlineStr">
        <is>
          <t>P(&gt; target) %</t>
        </is>
      </c>
      <c r="B8" t="n">
        <v>46.39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1.669308260394612</v>
      </c>
    </row>
    <row r="13">
      <c r="A13" t="inlineStr">
        <is>
          <t>Gross Margin</t>
        </is>
      </c>
      <c r="B13" t="n">
        <v>87.9540444608336</v>
      </c>
    </row>
    <row r="14">
      <c r="A14" t="inlineStr">
        <is>
          <t>P/E Multiple</t>
        </is>
      </c>
      <c r="B14" t="n">
        <v>10.37664727877178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2026-07-08T09:40:09Z</dcterms:created>
  <dcterms:modified xsi:type="dcterms:W3CDTF">2026-07-08T09:40:09Z</dcterms:modified>
</cp:coreProperties>
</file>