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3M Company (MMM)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0.09</v>
      </c>
    </row>
    <row r="6">
      <c r="A6" t="inlineStr">
        <is>
          <t>Terminal multiple (×)</t>
        </is>
      </c>
      <c r="B6" s="4" t="n">
        <v>17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0.21</v>
      </c>
    </row>
    <row r="9">
      <c r="A9" t="inlineStr">
        <is>
          <t>Net cash (+) / debt (−) $B</t>
        </is>
      </c>
      <c r="B9" s="4" t="n">
        <v>-8.83</v>
      </c>
    </row>
    <row r="10">
      <c r="A10" t="inlineStr">
        <is>
          <t>Diluted shares (B)</t>
        </is>
      </c>
      <c r="B10" s="4" t="n">
        <v>0.537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0.05</v>
      </c>
      <c r="D13" s="4" t="n">
        <v>0.04</v>
      </c>
      <c r="E13" s="4" t="n">
        <v>0.04</v>
      </c>
      <c r="F13" s="4" t="n">
        <v>0.03</v>
      </c>
    </row>
    <row r="14">
      <c r="A14" t="inlineStr">
        <is>
          <t>Operating margin</t>
        </is>
      </c>
      <c r="B14" s="4" t="n">
        <v>0.221</v>
      </c>
      <c r="C14" s="4" t="n">
        <v>0.225</v>
      </c>
      <c r="D14" s="4" t="n">
        <v>0.232</v>
      </c>
      <c r="E14" s="4" t="n">
        <v>0.232</v>
      </c>
      <c r="F14" s="4" t="n">
        <v>0.232</v>
      </c>
    </row>
    <row r="15">
      <c r="A15" t="inlineStr">
        <is>
          <t>D&amp;A $B</t>
        </is>
      </c>
      <c r="B15" s="4" t="n">
        <v>0.9117</v>
      </c>
      <c r="C15" s="4" t="n">
        <v>0.92</v>
      </c>
      <c r="D15" s="4" t="n">
        <v>0.9350000000000001</v>
      </c>
      <c r="E15" s="4" t="n">
        <v>0.955</v>
      </c>
      <c r="F15" s="4" t="n">
        <v>0.9782999999999999</v>
      </c>
    </row>
    <row r="16">
      <c r="A16" t="inlineStr">
        <is>
          <t>Capex $B</t>
        </is>
      </c>
      <c r="B16" s="4" t="n">
        <v>0.92</v>
      </c>
      <c r="C16" s="4" t="n">
        <v>0.96</v>
      </c>
      <c r="D16" s="4" t="n">
        <v>1</v>
      </c>
      <c r="E16" s="4" t="n">
        <v>1.03</v>
      </c>
      <c r="F16" s="4" t="n">
        <v>1.05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26.271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Revenue CAGR ±3pp</t>
        </is>
      </c>
      <c r="B3" t="n">
        <v>40</v>
      </c>
      <c r="C3" t="n">
        <v>1</v>
      </c>
    </row>
    <row r="4">
      <c r="A4" t="inlineStr">
        <is>
          <t>Op margin ±3pp</t>
        </is>
      </c>
      <c r="B4" t="n">
        <v>40</v>
      </c>
      <c r="C4" t="n">
        <v>2</v>
      </c>
    </row>
    <row r="5">
      <c r="A5" t="inlineStr">
        <is>
          <t>Terminal × ±15%</t>
        </is>
      </c>
      <c r="B5" t="n">
        <v>34</v>
      </c>
      <c r="C5" t="n">
        <v>3</v>
      </c>
    </row>
    <row r="6">
      <c r="A6" t="inlineStr">
        <is>
          <t>WACC ±1pp</t>
        </is>
      </c>
      <c r="B6" t="n">
        <v>12</v>
      </c>
      <c r="C6" t="n">
        <v>4</v>
      </c>
    </row>
    <row r="7">
      <c r="A7" t="inlineStr">
        <is>
          <t>Capex intensity ±15%</t>
        </is>
      </c>
      <c r="B7" t="n">
        <v>9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pass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fail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pass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pass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special situation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158.01</v>
      </c>
    </row>
    <row r="7">
      <c r="A7" s="3" t="inlineStr">
        <is>
          <t>Scenario PWEV target</t>
        </is>
      </c>
      <c r="B7" t="n">
        <v>167.6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192.8657</v>
      </c>
    </row>
    <row r="12">
      <c r="A12" s="3" t="inlineStr">
        <is>
          <t>MC median</t>
        </is>
      </c>
      <c r="B12" t="n">
        <v>149.7039007100961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2026-07-08</t>
        </is>
      </c>
      <c r="D3" t="inlineStr">
        <is>
          <t>Price, market cap, EV, 52-week range, forward P/E</t>
        </is>
      </c>
      <c r="E3" t="inlineStr">
        <is>
          <t>Alpha Vantage 2026-06-27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2026-07-08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2026-07-08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2026-07-08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2026-07-08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2026-07-08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2026-07-08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2026-07-08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2026-07-08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2026-07-08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2026-07-08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24.948</v>
      </c>
      <c r="C3" t="n">
        <v>9.868</v>
      </c>
      <c r="D3" t="n">
        <v>4.563</v>
      </c>
      <c r="E3" t="n">
        <v>4.973</v>
      </c>
      <c r="F3" t="n">
        <v>3.25</v>
      </c>
    </row>
    <row r="4">
      <c r="A4" t="inlineStr">
        <is>
          <t>2024-12-31</t>
        </is>
      </c>
      <c r="B4" t="n">
        <v>24.575</v>
      </c>
      <c r="C4" t="n">
        <v>10.08</v>
      </c>
      <c r="D4" t="n">
        <v>4.931</v>
      </c>
      <c r="E4" t="n">
        <v>6.001</v>
      </c>
      <c r="F4" t="n">
        <v>4.173</v>
      </c>
    </row>
    <row r="5">
      <c r="A5" t="inlineStr">
        <is>
          <t>2023-12-31</t>
        </is>
      </c>
      <c r="B5" t="n">
        <v>32.681</v>
      </c>
      <c r="C5" t="n">
        <v>14.204</v>
      </c>
      <c r="D5" t="n">
        <v>-9.128</v>
      </c>
      <c r="E5" t="n">
        <v>-9.128</v>
      </c>
      <c r="F5" t="n">
        <v>-6.995</v>
      </c>
    </row>
    <row r="6">
      <c r="A6" t="inlineStr">
        <is>
          <t>2022-12-31</t>
        </is>
      </c>
      <c r="B6" t="n">
        <v>34.229</v>
      </c>
      <c r="C6" t="n">
        <v>14.966</v>
      </c>
      <c r="D6" t="n">
        <v>4.073</v>
      </c>
      <c r="E6" t="n">
        <v>6.89</v>
      </c>
      <c r="F6" t="n">
        <v>5.777</v>
      </c>
    </row>
    <row r="7">
      <c r="A7" t="inlineStr">
        <is>
          <t>2021-12-31</t>
        </is>
      </c>
      <c r="B7" t="n">
        <v>35.355</v>
      </c>
      <c r="C7" t="n">
        <v>16.612</v>
      </c>
      <c r="D7" t="n">
        <v>7.526</v>
      </c>
      <c r="E7" t="n">
        <v>7.661</v>
      </c>
      <c r="F7" t="n">
        <v>5.921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2.306</v>
      </c>
      <c r="C11" t="n">
        <v>0.91</v>
      </c>
      <c r="D11" t="n">
        <v>1.396</v>
      </c>
      <c r="E11" t="n">
        <v>4.813</v>
      </c>
    </row>
    <row r="12">
      <c r="A12" t="inlineStr">
        <is>
          <t>2024-12-31</t>
        </is>
      </c>
      <c r="B12" t="n">
        <v>1.819</v>
      </c>
      <c r="C12" t="n">
        <v>1.181</v>
      </c>
      <c r="D12" t="n">
        <v>0.638</v>
      </c>
      <c r="E12" t="n">
        <v>1.801</v>
      </c>
    </row>
    <row r="13">
      <c r="A13" t="inlineStr">
        <is>
          <t>2023-12-31</t>
        </is>
      </c>
      <c r="B13" t="n">
        <v>6.68</v>
      </c>
      <c r="C13" t="n">
        <v>1.615</v>
      </c>
      <c r="D13" t="n">
        <v>5.065</v>
      </c>
      <c r="E13" t="n">
        <v>0.033</v>
      </c>
    </row>
    <row r="14">
      <c r="A14" t="inlineStr">
        <is>
          <t>2022-12-31</t>
        </is>
      </c>
      <c r="B14" t="n">
        <v>5.591</v>
      </c>
      <c r="C14" t="n">
        <v>1.749</v>
      </c>
      <c r="D14" t="n">
        <v>3.842</v>
      </c>
      <c r="E14" t="n">
        <v>1.464</v>
      </c>
    </row>
    <row r="15">
      <c r="A15" t="inlineStr">
        <is>
          <t>2021-12-31</t>
        </is>
      </c>
      <c r="B15" t="n">
        <v>7.454</v>
      </c>
      <c r="C15" t="n">
        <v>1.603</v>
      </c>
      <c r="D15" t="n">
        <v>5.851</v>
      </c>
      <c r="E15" t="n">
        <v>2.199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134.72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HON</t>
        </is>
      </c>
      <c r="B3" t="n">
        <v>21.64</v>
      </c>
      <c r="C3" t="n">
        <v>0.05</v>
      </c>
      <c r="D3" t="n">
        <v>0.21</v>
      </c>
      <c r="E3" t="inlineStr">
        <is>
          <t>direct</t>
        </is>
      </c>
      <c r="F3" t="n">
        <v>1</v>
      </c>
    </row>
    <row r="4">
      <c r="A4" t="inlineStr">
        <is>
          <t>JCI</t>
        </is>
      </c>
      <c r="B4" t="n">
        <v>25.06</v>
      </c>
      <c r="C4" t="n">
        <v>0.05</v>
      </c>
      <c r="D4" t="n">
        <v>0.14</v>
      </c>
      <c r="E4" t="inlineStr">
        <is>
          <t>segment</t>
        </is>
      </c>
      <c r="F4" t="n">
        <v>0.5</v>
      </c>
    </row>
    <row r="5">
      <c r="A5" t="inlineStr">
        <is>
          <t>CSX</t>
        </is>
      </c>
      <c r="B5" t="n">
        <v>24.39</v>
      </c>
      <c r="C5" t="n">
        <v>0.04</v>
      </c>
      <c r="D5" t="n">
        <v>0.362</v>
      </c>
      <c r="E5" t="inlineStr">
        <is>
          <t>segment</t>
        </is>
      </c>
      <c r="F5" t="n">
        <v>0.5</v>
      </c>
    </row>
    <row r="6">
      <c r="A6" t="inlineStr">
        <is>
          <t>ADP</t>
        </is>
      </c>
      <c r="B6" t="n">
        <v>18.08</v>
      </c>
      <c r="C6" t="n">
        <v>0.06</v>
      </c>
      <c r="D6" t="n">
        <v>0.302</v>
      </c>
      <c r="E6" t="inlineStr">
        <is>
          <t>direct</t>
        </is>
      </c>
      <c r="F6" t="n">
        <v>1</v>
      </c>
    </row>
    <row r="8">
      <c r="A8" s="3" t="inlineStr">
        <is>
          <t>Quality-weighted fwd P/E</t>
        </is>
      </c>
      <c r="B8" t="n">
        <v>21.5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Portfolio / End-Market Disruption</t>
        </is>
      </c>
      <c r="B3" t="n">
        <v>0.2</v>
      </c>
      <c r="C3" t="n">
        <v>5.028</v>
      </c>
      <c r="D3" t="n">
        <v>15</v>
      </c>
      <c r="E3">
        <f>C3*D3</f>
        <v/>
      </c>
      <c r="F3">
        <f>E3/158.01-1</f>
        <v/>
      </c>
    </row>
    <row r="4">
      <c r="A4" t="inlineStr">
        <is>
          <t>Industrial-PMI Recession</t>
        </is>
      </c>
      <c r="B4" t="n">
        <v>0.17</v>
      </c>
      <c r="C4" t="n">
        <v>6.935</v>
      </c>
      <c r="D4" t="n">
        <v>18</v>
      </c>
      <c r="E4">
        <f>C4*D4</f>
        <v/>
      </c>
      <c r="F4">
        <f>E4/158.01-1</f>
        <v/>
      </c>
    </row>
    <row r="5">
      <c r="A5" t="inlineStr">
        <is>
          <t>Base — Organic Growth + Margin</t>
        </is>
      </c>
      <c r="B5" t="n">
        <v>0.35</v>
      </c>
      <c r="C5" t="n">
        <v>8.446999999999999</v>
      </c>
      <c r="D5" t="n">
        <v>20.5</v>
      </c>
      <c r="E5">
        <f>C5*D5</f>
        <v/>
      </c>
      <c r="F5">
        <f>E5/158.01-1</f>
        <v/>
      </c>
    </row>
    <row r="6">
      <c r="A6" t="inlineStr">
        <is>
          <t>Growth — Productivity / Reshoring / Automation</t>
        </is>
      </c>
      <c r="B6" t="n">
        <v>0.2</v>
      </c>
      <c r="C6" t="n">
        <v>9.743</v>
      </c>
      <c r="D6" t="n">
        <v>24</v>
      </c>
      <c r="E6">
        <f>C6*D6</f>
        <v/>
      </c>
      <c r="F6">
        <f>E6/158.01-1</f>
        <v/>
      </c>
    </row>
    <row r="7">
      <c r="A7" t="inlineStr">
        <is>
          <t>Bull — Re-Rate</t>
        </is>
      </c>
      <c r="B7" t="n">
        <v>0.08</v>
      </c>
      <c r="C7" t="n">
        <v>10.732</v>
      </c>
      <c r="D7" t="n">
        <v>27</v>
      </c>
      <c r="E7">
        <f>C7*D7</f>
        <v/>
      </c>
      <c r="F7">
        <f>E7/158.01-1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149.7039007100961</v>
      </c>
    </row>
    <row r="5">
      <c r="A5" t="inlineStr">
        <is>
          <t>P10</t>
        </is>
      </c>
      <c r="B5" t="n">
        <v>83.38879200087709</v>
      </c>
    </row>
    <row r="6">
      <c r="A6" t="inlineStr">
        <is>
          <t>P90</t>
        </is>
      </c>
      <c r="B6" t="n">
        <v>246.5439916820967</v>
      </c>
    </row>
    <row r="7">
      <c r="A7" t="inlineStr">
        <is>
          <t>P(&gt; current) %</t>
        </is>
      </c>
      <c r="B7" t="n">
        <v>44.67</v>
      </c>
    </row>
    <row r="8">
      <c r="A8" t="inlineStr">
        <is>
          <t>P(&gt; target) %</t>
        </is>
      </c>
      <c r="B8" t="n">
        <v>39.45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6.434850859003935</v>
      </c>
    </row>
    <row r="13">
      <c r="A13" t="inlineStr">
        <is>
          <t>Gross Margin</t>
        </is>
      </c>
      <c r="B13" t="n">
        <v>33.02642120079838</v>
      </c>
    </row>
    <row r="14">
      <c r="A14" t="inlineStr">
        <is>
          <t>P/E Multiple</t>
        </is>
      </c>
      <c r="B14" t="n">
        <v>60.53872794019769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2026-07-08T09:40:07Z</dcterms:created>
  <dcterms:modified xsi:type="dcterms:W3CDTF">2026-07-08T09:40:07Z</dcterms:modified>
</cp:coreProperties>
</file>