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Martin Marietta Materials Inc (MLM)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0.08500000000000001</v>
      </c>
    </row>
    <row r="6">
      <c r="A6" t="inlineStr">
        <is>
          <t>Terminal multiple (×)</t>
        </is>
      </c>
      <c r="B6" s="4" t="n">
        <v>26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0.24</v>
      </c>
    </row>
    <row r="9">
      <c r="A9" t="inlineStr">
        <is>
          <t>Net cash (+) / debt (−) $B</t>
        </is>
      </c>
      <c r="B9" s="4" t="n">
        <v>-5.42</v>
      </c>
    </row>
    <row r="10">
      <c r="A10" t="inlineStr">
        <is>
          <t>Diluted shares (B)</t>
        </is>
      </c>
      <c r="B10" s="4" t="n">
        <v>0.06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0.05</v>
      </c>
      <c r="D13" s="4" t="n">
        <v>0.05</v>
      </c>
      <c r="E13" s="4" t="n">
        <v>0.04</v>
      </c>
      <c r="F13" s="4" t="n">
        <v>0.04</v>
      </c>
    </row>
    <row r="14">
      <c r="A14" t="inlineStr">
        <is>
          <t>Operating margin</t>
        </is>
      </c>
      <c r="B14" s="4" t="n">
        <v>0.241</v>
      </c>
      <c r="C14" s="4" t="n">
        <v>0.246</v>
      </c>
      <c r="D14" s="4" t="n">
        <v>0.254</v>
      </c>
      <c r="E14" s="4" t="n">
        <v>0.254</v>
      </c>
      <c r="F14" s="4" t="n">
        <v>0.254</v>
      </c>
    </row>
    <row r="15">
      <c r="A15" t="inlineStr">
        <is>
          <t>D&amp;A $B</t>
        </is>
      </c>
      <c r="B15" s="4" t="n">
        <v>0.73</v>
      </c>
      <c r="C15" s="4" t="n">
        <v>0.7583</v>
      </c>
      <c r="D15" s="4" t="n">
        <v>0.7967</v>
      </c>
      <c r="E15" s="4" t="n">
        <v>0.8433</v>
      </c>
      <c r="F15" s="4" t="n">
        <v>0.9</v>
      </c>
    </row>
    <row r="16">
      <c r="A16" t="inlineStr">
        <is>
          <t>Capex $B</t>
        </is>
      </c>
      <c r="B16" s="4" t="n">
        <v>0.83</v>
      </c>
      <c r="C16" s="4" t="n">
        <v>0.88</v>
      </c>
      <c r="D16" s="4" t="n">
        <v>0.9399999999999999</v>
      </c>
      <c r="E16" s="4" t="n">
        <v>0.99</v>
      </c>
      <c r="F16" s="4" t="n">
        <v>1.05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6.731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Revenue CAGR ±3pp</t>
        </is>
      </c>
      <c r="B3" t="n">
        <v>143</v>
      </c>
      <c r="C3" t="n">
        <v>1</v>
      </c>
    </row>
    <row r="4">
      <c r="A4" t="inlineStr">
        <is>
          <t>Op margin ±3pp</t>
        </is>
      </c>
      <c r="B4" t="n">
        <v>127</v>
      </c>
      <c r="C4" t="n">
        <v>2</v>
      </c>
    </row>
    <row r="5">
      <c r="A5" t="inlineStr">
        <is>
          <t>Terminal × ±15%</t>
        </is>
      </c>
      <c r="B5" t="n">
        <v>121</v>
      </c>
      <c r="C5" t="n">
        <v>3</v>
      </c>
    </row>
    <row r="6">
      <c r="A6" t="inlineStr">
        <is>
          <t>Capex intensity ±15%</t>
        </is>
      </c>
      <c r="B6" t="n">
        <v>109</v>
      </c>
      <c r="C6" t="n">
        <v>4</v>
      </c>
    </row>
    <row r="7">
      <c r="A7" t="inlineStr">
        <is>
          <t>WACC ±1pp</t>
        </is>
      </c>
      <c r="B7" t="n">
        <v>42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fail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pass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pass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fail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pass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special situation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594.17</v>
      </c>
    </row>
    <row r="7">
      <c r="A7" s="3" t="inlineStr">
        <is>
          <t>Scenario PWEV target</t>
        </is>
      </c>
      <c r="B7" t="n">
        <v>624.03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349.55745</v>
      </c>
    </row>
    <row r="12">
      <c r="A12" s="3" t="inlineStr">
        <is>
          <t>MC median</t>
        </is>
      </c>
      <c r="B12" t="n">
        <v>561.3582886991214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2026-07-08</t>
        </is>
      </c>
      <c r="D3" t="inlineStr">
        <is>
          <t>Price, market cap, EV, 52-week range, forward P/E</t>
        </is>
      </c>
      <c r="E3" t="inlineStr">
        <is>
          <t>Alpha Vantage 2026-06-26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2026-07-08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2026-07-08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2026-07-08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2026-07-08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2026-07-08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2026-07-08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2026-07-08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2026-07-08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2026-07-08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2026-07-08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6.544</v>
      </c>
      <c r="C3" t="n">
        <v>1.962</v>
      </c>
      <c r="D3" t="n">
        <v>1.522</v>
      </c>
      <c r="E3" t="n">
        <v>1.517</v>
      </c>
      <c r="F3" t="n">
        <v>1.137</v>
      </c>
    </row>
    <row r="4">
      <c r="A4" t="inlineStr">
        <is>
          <t>2024-12-31</t>
        </is>
      </c>
      <c r="B4" t="n">
        <v>6.536</v>
      </c>
      <c r="C4" t="n">
        <v>1.878</v>
      </c>
      <c r="D4" t="n">
        <v>2.707</v>
      </c>
      <c r="E4" t="n">
        <v>2.765</v>
      </c>
      <c r="F4" t="n">
        <v>1.995</v>
      </c>
    </row>
    <row r="5">
      <c r="A5" t="inlineStr">
        <is>
          <t>2023-12-31</t>
        </is>
      </c>
      <c r="B5" t="n">
        <v>6.777</v>
      </c>
      <c r="C5" t="n">
        <v>2.023</v>
      </c>
      <c r="D5" t="n">
        <v>1.596</v>
      </c>
      <c r="E5" t="n">
        <v>1.658</v>
      </c>
      <c r="F5" t="n">
        <v>1.169</v>
      </c>
    </row>
    <row r="6">
      <c r="A6" t="inlineStr">
        <is>
          <t>2022-12-31</t>
        </is>
      </c>
      <c r="B6" t="n">
        <v>6.161</v>
      </c>
      <c r="C6" t="n">
        <v>1.423</v>
      </c>
      <c r="D6" t="n">
        <v>1.207</v>
      </c>
      <c r="E6" t="n">
        <v>1.26</v>
      </c>
      <c r="F6" t="n">
        <v>0.867</v>
      </c>
    </row>
    <row r="7">
      <c r="A7" t="inlineStr">
        <is>
          <t>2021-12-31</t>
        </is>
      </c>
      <c r="B7" t="n">
        <v>5.414</v>
      </c>
      <c r="C7" t="n">
        <v>1.348</v>
      </c>
      <c r="D7" t="n">
        <v>0.974</v>
      </c>
      <c r="E7" t="n">
        <v>0.998</v>
      </c>
      <c r="F7" t="n">
        <v>0.703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1.785</v>
      </c>
      <c r="C11" t="n">
        <v>0.8070000000000001</v>
      </c>
      <c r="D11" t="n">
        <v>0.978</v>
      </c>
      <c r="E11" t="n">
        <v>0.45</v>
      </c>
    </row>
    <row r="12">
      <c r="A12" t="inlineStr">
        <is>
          <t>2024-12-31</t>
        </is>
      </c>
      <c r="B12" t="n">
        <v>1.459</v>
      </c>
      <c r="C12" t="n">
        <v>0.855</v>
      </c>
      <c r="D12" t="n">
        <v>0.604</v>
      </c>
      <c r="E12" t="n">
        <v>0.45</v>
      </c>
    </row>
    <row r="13">
      <c r="A13" t="inlineStr">
        <is>
          <t>2023-12-31</t>
        </is>
      </c>
      <c r="B13" t="n">
        <v>1.528</v>
      </c>
      <c r="C13" t="n">
        <v>0.65</v>
      </c>
      <c r="D13" t="n">
        <v>0.878</v>
      </c>
      <c r="E13" t="n">
        <v>0.15</v>
      </c>
    </row>
    <row r="14">
      <c r="A14" t="inlineStr">
        <is>
          <t>2022-12-31</t>
        </is>
      </c>
      <c r="B14" t="n">
        <v>0.991</v>
      </c>
      <c r="C14" t="n">
        <v>0.482</v>
      </c>
      <c r="D14" t="n">
        <v>0.509</v>
      </c>
      <c r="E14" t="n">
        <v>0.179</v>
      </c>
    </row>
    <row r="15">
      <c r="A15" t="inlineStr">
        <is>
          <t>2021-12-31</t>
        </is>
      </c>
      <c r="B15" t="n">
        <v>1.138</v>
      </c>
      <c r="C15" t="n">
        <v>0.423</v>
      </c>
      <c r="D15" t="n">
        <v>0.715</v>
      </c>
      <c r="E15" t="n">
        <v>0.019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395.84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CRH</t>
        </is>
      </c>
      <c r="B3" t="n">
        <v>19.08</v>
      </c>
      <c r="C3" t="n">
        <v>0.06</v>
      </c>
      <c r="D3" t="n">
        <v>-0</v>
      </c>
      <c r="E3" t="inlineStr">
        <is>
          <t>segment</t>
        </is>
      </c>
      <c r="F3" t="n">
        <v>0.5</v>
      </c>
    </row>
    <row r="4">
      <c r="A4" t="inlineStr">
        <is>
          <t>VMC</t>
        </is>
      </c>
      <c r="B4" t="n">
        <v>33.22</v>
      </c>
      <c r="C4" t="n">
        <v>0.06</v>
      </c>
      <c r="D4" t="n">
        <v>0.155</v>
      </c>
      <c r="E4" t="inlineStr">
        <is>
          <t>direct</t>
        </is>
      </c>
      <c r="F4" t="n">
        <v>1</v>
      </c>
    </row>
    <row r="5">
      <c r="A5" t="inlineStr">
        <is>
          <t>STLD</t>
        </is>
      </c>
      <c r="B5" t="n">
        <v>15.65</v>
      </c>
      <c r="C5" t="n">
        <v>0.02</v>
      </c>
      <c r="D5" t="n">
        <v>0.103</v>
      </c>
      <c r="E5" t="inlineStr">
        <is>
          <t>segment</t>
        </is>
      </c>
      <c r="F5" t="n">
        <v>0.5</v>
      </c>
    </row>
    <row r="6">
      <c r="A6" t="inlineStr">
        <is>
          <t>PPG</t>
        </is>
      </c>
      <c r="B6" t="n">
        <v>15.46</v>
      </c>
      <c r="C6" t="n">
        <v>0.05</v>
      </c>
      <c r="D6" t="n">
        <v>0.137</v>
      </c>
      <c r="E6" t="inlineStr">
        <is>
          <t>segment</t>
        </is>
      </c>
      <c r="F6" t="n">
        <v>0.5</v>
      </c>
    </row>
    <row r="8">
      <c r="A8" s="3" t="inlineStr">
        <is>
          <t>Quality-weighted fwd P/E</t>
        </is>
      </c>
      <c r="B8" t="n">
        <v>23.3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Construction Demand Reset</t>
        </is>
      </c>
      <c r="B3" t="n">
        <v>0.2</v>
      </c>
      <c r="C3" t="n">
        <v>12.691</v>
      </c>
      <c r="D3" t="n">
        <v>21</v>
      </c>
      <c r="E3">
        <f>C3*D3</f>
        <v/>
      </c>
      <c r="F3">
        <f>E3/594.17-1</f>
        <v/>
      </c>
    </row>
    <row r="4">
      <c r="A4" t="inlineStr">
        <is>
          <t>Downturn — Housing / Infra Pause</t>
        </is>
      </c>
      <c r="B4" t="n">
        <v>0.18</v>
      </c>
      <c r="C4" t="n">
        <v>16.495</v>
      </c>
      <c r="D4" t="n">
        <v>27</v>
      </c>
      <c r="E4">
        <f>C4*D4</f>
        <v/>
      </c>
      <c r="F4">
        <f>E4/594.17-1</f>
        <v/>
      </c>
    </row>
    <row r="5">
      <c r="A5" t="inlineStr">
        <is>
          <t>Base — Pricing + Infra Volumes</t>
        </is>
      </c>
      <c r="B5" t="n">
        <v>0.33</v>
      </c>
      <c r="C5" t="n">
        <v>20.751</v>
      </c>
      <c r="D5" t="n">
        <v>31</v>
      </c>
      <c r="E5">
        <f>C5*D5</f>
        <v/>
      </c>
      <c r="F5">
        <f>E5/594.17-1</f>
        <v/>
      </c>
    </row>
    <row r="6">
      <c r="A6" t="inlineStr">
        <is>
          <t>Growth — IIJA / Reshoring Build</t>
        </is>
      </c>
      <c r="B6" t="n">
        <v>0.21</v>
      </c>
      <c r="C6" t="n">
        <v>23.479</v>
      </c>
      <c r="D6" t="n">
        <v>37.5</v>
      </c>
      <c r="E6">
        <f>C6*D6</f>
        <v/>
      </c>
      <c r="F6">
        <f>E6/594.17-1</f>
        <v/>
      </c>
    </row>
    <row r="7">
      <c r="A7" t="inlineStr">
        <is>
          <t>Bull — Sustained Pricing Power</t>
        </is>
      </c>
      <c r="B7" t="n">
        <v>0.08</v>
      </c>
      <c r="C7" t="n">
        <v>25.279</v>
      </c>
      <c r="D7" t="n">
        <v>42</v>
      </c>
      <c r="E7">
        <f>C7*D7</f>
        <v/>
      </c>
      <c r="F7">
        <f>E7/594.17-1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561.3582886991214</v>
      </c>
    </row>
    <row r="5">
      <c r="A5" t="inlineStr">
        <is>
          <t>P10</t>
        </is>
      </c>
      <c r="B5" t="n">
        <v>322.0833233417666</v>
      </c>
    </row>
    <row r="6">
      <c r="A6" t="inlineStr">
        <is>
          <t>P90</t>
        </is>
      </c>
      <c r="B6" t="n">
        <v>903.177259649431</v>
      </c>
    </row>
    <row r="7">
      <c r="A7" t="inlineStr">
        <is>
          <t>P(&gt; current) %</t>
        </is>
      </c>
      <c r="B7" t="n">
        <v>44.21</v>
      </c>
    </row>
    <row r="8">
      <c r="A8" t="inlineStr">
        <is>
          <t>P(&gt; target) %</t>
        </is>
      </c>
      <c r="B8" t="n">
        <v>39.43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5.370753308595737</v>
      </c>
    </row>
    <row r="13">
      <c r="A13" t="inlineStr">
        <is>
          <t>Gross Margin</t>
        </is>
      </c>
      <c r="B13" t="n">
        <v>29.82674175917796</v>
      </c>
    </row>
    <row r="14">
      <c r="A14" t="inlineStr">
        <is>
          <t>P/E Multiple</t>
        </is>
      </c>
      <c r="B14" t="n">
        <v>64.8025049322263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2026-07-08T09:40:07Z</dcterms:created>
  <dcterms:modified xsi:type="dcterms:W3CDTF">2026-07-08T09:40:07Z</dcterms:modified>
</cp:coreProperties>
</file>