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MGM Resorts International (MGM)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-29.04</v>
      </c>
    </row>
    <row r="10">
      <c r="A10" t="inlineStr">
        <is>
          <t>Diluted shares (B)</t>
        </is>
      </c>
      <c r="B10" s="4" t="n">
        <v>0.257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0.035</v>
      </c>
      <c r="C14" s="4" t="n">
        <v>0.036</v>
      </c>
      <c r="D14" s="4" t="n">
        <v>0.037</v>
      </c>
      <c r="E14" s="4" t="n">
        <v>0.037</v>
      </c>
      <c r="F14" s="4" t="n">
        <v>0.037</v>
      </c>
    </row>
    <row r="15">
      <c r="A15" t="inlineStr">
        <is>
          <t>D&amp;A $B</t>
        </is>
      </c>
      <c r="B15" s="4" t="n">
        <v>1.0825</v>
      </c>
      <c r="C15" s="4" t="n">
        <v>1.1127</v>
      </c>
      <c r="D15" s="4" t="n">
        <v>1.1678</v>
      </c>
      <c r="E15" s="4" t="n">
        <v>1.248</v>
      </c>
      <c r="F15" s="4" t="n">
        <v>1.3532</v>
      </c>
    </row>
    <row r="16">
      <c r="A16" t="inlineStr">
        <is>
          <t>Capex $B</t>
        </is>
      </c>
      <c r="B16" s="4" t="n">
        <v>1.15</v>
      </c>
      <c r="C16" s="4" t="n">
        <v>1.25</v>
      </c>
      <c r="D16" s="4" t="n">
        <v>1.4</v>
      </c>
      <c r="E16" s="4" t="n">
        <v>1.55</v>
      </c>
      <c r="F16" s="4" t="n">
        <v>1.7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18.429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</v>
      </c>
      <c r="C3" t="n">
        <v>1</v>
      </c>
    </row>
    <row r="4">
      <c r="A4" t="inlineStr">
        <is>
          <t>Capex intensity ±15%</t>
        </is>
      </c>
      <c r="B4" t="n">
        <v>31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Terminal ×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46.64</v>
      </c>
    </row>
    <row r="7">
      <c r="A7" s="3" t="inlineStr">
        <is>
          <t>Scenario PWEV target</t>
        </is>
      </c>
      <c r="B7" t="n">
        <v>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29.46</v>
      </c>
    </row>
    <row r="12">
      <c r="A12" s="3" t="inlineStr">
        <is>
          <t>MC median</t>
        </is>
      </c>
      <c r="B12" t="n">
        <v>40.93801311526121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17.538</v>
      </c>
      <c r="C3" t="n">
        <v>7.79</v>
      </c>
      <c r="D3" t="n">
        <v>1.002</v>
      </c>
      <c r="E3" t="n">
        <v>0.7</v>
      </c>
      <c r="F3" t="n">
        <v>0.206</v>
      </c>
    </row>
    <row r="4">
      <c r="A4" t="inlineStr">
        <is>
          <t>2024-12-31</t>
        </is>
      </c>
      <c r="B4" t="n">
        <v>17.241</v>
      </c>
      <c r="C4" t="n">
        <v>7.847</v>
      </c>
      <c r="D4" t="n">
        <v>1.49</v>
      </c>
      <c r="E4" t="n">
        <v>1.56</v>
      </c>
      <c r="F4" t="n">
        <v>0.747</v>
      </c>
    </row>
    <row r="5">
      <c r="A5" t="inlineStr">
        <is>
          <t>2023-12-31</t>
        </is>
      </c>
      <c r="B5" t="n">
        <v>16.164</v>
      </c>
      <c r="C5" t="n">
        <v>7.611</v>
      </c>
      <c r="D5" t="n">
        <v>1.891</v>
      </c>
      <c r="E5" t="n">
        <v>1.583</v>
      </c>
      <c r="F5" t="n">
        <v>1.142</v>
      </c>
    </row>
    <row r="6">
      <c r="A6" t="inlineStr">
        <is>
          <t>2022-12-31</t>
        </is>
      </c>
      <c r="B6" t="n">
        <v>13.127</v>
      </c>
      <c r="C6" t="n">
        <v>6.475</v>
      </c>
      <c r="D6" t="n">
        <v>1.439</v>
      </c>
      <c r="E6" t="n">
        <v>1.499</v>
      </c>
      <c r="F6" t="n">
        <v>1.473</v>
      </c>
    </row>
    <row r="7">
      <c r="A7" t="inlineStr">
        <is>
          <t>2021-12-31</t>
        </is>
      </c>
      <c r="B7" t="n">
        <v>9.68</v>
      </c>
      <c r="C7" t="n">
        <v>4.65</v>
      </c>
      <c r="D7" t="n">
        <v>2.279</v>
      </c>
      <c r="E7" t="n">
        <v>2.261</v>
      </c>
      <c r="F7" t="n">
        <v>1.254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2.737</v>
      </c>
      <c r="C11" t="n">
        <v>1.069</v>
      </c>
      <c r="D11" t="n">
        <v>1.668</v>
      </c>
      <c r="E11" t="n">
        <v>1.228</v>
      </c>
    </row>
    <row r="12">
      <c r="A12" t="inlineStr">
        <is>
          <t>2024-12-31</t>
        </is>
      </c>
      <c r="B12" t="n">
        <v>2.362</v>
      </c>
      <c r="C12" t="n">
        <v>1.151</v>
      </c>
      <c r="D12" t="n">
        <v>1.212</v>
      </c>
      <c r="E12" t="n">
        <v>1.358</v>
      </c>
    </row>
    <row r="13">
      <c r="A13" t="inlineStr">
        <is>
          <t>2023-12-31</t>
        </is>
      </c>
      <c r="B13" t="n">
        <v>2.699</v>
      </c>
      <c r="C13" t="n">
        <v>0.9320000000000001</v>
      </c>
      <c r="D13" t="n">
        <v>1.767</v>
      </c>
      <c r="E13" t="n">
        <v>2.292</v>
      </c>
    </row>
    <row r="14">
      <c r="A14" t="inlineStr">
        <is>
          <t>2022-12-31</t>
        </is>
      </c>
      <c r="B14" t="n">
        <v>1.767</v>
      </c>
      <c r="C14" t="n">
        <v>0.765</v>
      </c>
      <c r="D14" t="n">
        <v>1.002</v>
      </c>
      <c r="E14" t="n">
        <v>2.775</v>
      </c>
    </row>
    <row r="15">
      <c r="A15" t="inlineStr">
        <is>
          <t>2021-12-31</t>
        </is>
      </c>
      <c r="B15" t="n">
        <v>1.373</v>
      </c>
      <c r="C15" t="n">
        <v>0.491</v>
      </c>
      <c r="D15" t="n">
        <v>0.883</v>
      </c>
      <c r="E15" t="n">
        <v>1.754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-93.84999999999999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LVS</t>
        </is>
      </c>
      <c r="B3" t="n">
        <v>14.84</v>
      </c>
      <c r="C3" t="n">
        <v>0.04</v>
      </c>
      <c r="D3" t="n">
        <v>0.254</v>
      </c>
      <c r="E3" t="inlineStr">
        <is>
          <t>segment</t>
        </is>
      </c>
      <c r="F3" t="n">
        <v>0.5</v>
      </c>
    </row>
    <row r="4">
      <c r="A4" t="inlineStr">
        <is>
          <t>WYNN</t>
        </is>
      </c>
      <c r="B4" t="n">
        <v>20.7</v>
      </c>
      <c r="C4" t="n">
        <v>0.04</v>
      </c>
      <c r="D4" t="n">
        <v>0.153</v>
      </c>
      <c r="E4" t="inlineStr">
        <is>
          <t>direct</t>
        </is>
      </c>
      <c r="F4" t="n">
        <v>1</v>
      </c>
    </row>
    <row r="5">
      <c r="A5" t="inlineStr">
        <is>
          <t>HAS</t>
        </is>
      </c>
      <c r="B5" t="n">
        <v>14.62</v>
      </c>
      <c r="C5" t="n">
        <v>0.03</v>
      </c>
      <c r="D5" t="n">
        <v>0.276</v>
      </c>
      <c r="E5" t="inlineStr">
        <is>
          <t>segment</t>
        </is>
      </c>
      <c r="F5" t="n">
        <v>0.5</v>
      </c>
    </row>
    <row r="6">
      <c r="A6" t="inlineStr">
        <is>
          <t>APTV</t>
        </is>
      </c>
      <c r="B6" t="n">
        <v>9.859999999999999</v>
      </c>
      <c r="C6" t="n">
        <v>0.02</v>
      </c>
      <c r="D6" t="n">
        <v>0.099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Macau Concession / Regional Saturation</t>
        </is>
      </c>
      <c r="B3" t="n">
        <v>0.22</v>
      </c>
      <c r="C3" t="n">
        <v>0.862</v>
      </c>
      <c r="D3" t="n">
        <v>16</v>
      </c>
      <c r="E3">
        <f>C3*D3</f>
        <v/>
      </c>
      <c r="F3">
        <f>E3/46.64-1</f>
        <v/>
      </c>
    </row>
    <row r="4">
      <c r="A4" t="inlineStr">
        <is>
          <t>Consumer / Travel Recession</t>
        </is>
      </c>
      <c r="B4" t="n">
        <v>0.18</v>
      </c>
      <c r="C4" t="n">
        <v>1.478</v>
      </c>
      <c r="D4" t="n">
        <v>21</v>
      </c>
      <c r="E4">
        <f>C4*D4</f>
        <v/>
      </c>
      <c r="F4">
        <f>E4/46.64-1</f>
        <v/>
      </c>
    </row>
    <row r="5">
      <c r="A5" t="inlineStr">
        <is>
          <t>Base — GGR Normalisation</t>
        </is>
      </c>
      <c r="B5" t="n">
        <v>0.32</v>
      </c>
      <c r="C5" t="n">
        <v>2.15</v>
      </c>
      <c r="D5" t="n">
        <v>24</v>
      </c>
      <c r="E5">
        <f>C5*D5</f>
        <v/>
      </c>
      <c r="F5">
        <f>E5/46.64-1</f>
        <v/>
      </c>
    </row>
    <row r="6">
      <c r="A6" t="inlineStr">
        <is>
          <t>Upcycle — Macau / Vegas Strength</t>
        </is>
      </c>
      <c r="B6" t="n">
        <v>0.2</v>
      </c>
      <c r="C6" t="n">
        <v>2.847</v>
      </c>
      <c r="D6" t="n">
        <v>27</v>
      </c>
      <c r="E6">
        <f>C6*D6</f>
        <v/>
      </c>
      <c r="F6">
        <f>E6/46.64-1</f>
        <v/>
      </c>
    </row>
    <row r="7">
      <c r="A7" t="inlineStr">
        <is>
          <t>Spike — Premium Mass Boom</t>
        </is>
      </c>
      <c r="B7" t="n">
        <v>0.08</v>
      </c>
      <c r="C7" t="n">
        <v>3.197</v>
      </c>
      <c r="D7" t="n">
        <v>30</v>
      </c>
      <c r="E7">
        <f>C7*D7</f>
        <v/>
      </c>
      <c r="F7">
        <f>E7/46.64-1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40.93801311526121</v>
      </c>
    </row>
    <row r="5">
      <c r="A5" t="inlineStr">
        <is>
          <t>P10</t>
        </is>
      </c>
      <c r="B5" t="n">
        <v>-23.62115958649365</v>
      </c>
    </row>
    <row r="6">
      <c r="A6" t="inlineStr">
        <is>
          <t>P90</t>
        </is>
      </c>
      <c r="B6" t="n">
        <v>141.4310202656134</v>
      </c>
    </row>
    <row r="7">
      <c r="A7" t="inlineStr">
        <is>
          <t>P(&gt; current) %</t>
        </is>
      </c>
      <c r="B7" t="n">
        <v>46.5</v>
      </c>
    </row>
    <row r="8">
      <c r="A8" t="inlineStr">
        <is>
          <t>P(&gt; target) %</t>
        </is>
      </c>
      <c r="B8" t="n">
        <v>45.68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1.055839609113334</v>
      </c>
    </row>
    <row r="13">
      <c r="A13" t="inlineStr">
        <is>
          <t>Gross Margin</t>
        </is>
      </c>
      <c r="B13" t="n">
        <v>92.38947560115574</v>
      </c>
    </row>
    <row r="14">
      <c r="A14" t="inlineStr">
        <is>
          <t>P/E Multiple</t>
        </is>
      </c>
      <c r="B14" t="n">
        <v>6.554684789730947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2026-07-08T09:40:06Z</dcterms:created>
  <dcterms:modified xsi:type="dcterms:W3CDTF">2026-07-08T09:40:06Z</dcterms:modified>
</cp:coreProperties>
</file>