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Moodys Corporation (MCO)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-5.84</v>
      </c>
    </row>
    <row r="10">
      <c r="A10" t="inlineStr">
        <is>
          <t>Diluted shares (B)</t>
        </is>
      </c>
      <c r="B10" s="4" t="n">
        <v>0.171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0.457</v>
      </c>
      <c r="C14" s="4" t="n">
        <v>0.466</v>
      </c>
      <c r="D14" s="4" t="n">
        <v>0.481</v>
      </c>
      <c r="E14" s="4" t="n">
        <v>0.481</v>
      </c>
      <c r="F14" s="4" t="n">
        <v>0.481</v>
      </c>
    </row>
    <row r="15">
      <c r="A15" t="inlineStr">
        <is>
          <t>D&amp;A $B</t>
        </is>
      </c>
      <c r="B15" s="4" t="n">
        <v>0.3292</v>
      </c>
      <c r="C15" s="4" t="n">
        <v>0.3357</v>
      </c>
      <c r="D15" s="4" t="n">
        <v>0.3455</v>
      </c>
      <c r="E15" s="4" t="n">
        <v>0.3587</v>
      </c>
      <c r="F15" s="4" t="n">
        <v>0.3752</v>
      </c>
    </row>
    <row r="16">
      <c r="A16" t="inlineStr">
        <is>
          <t>Capex $B</t>
        </is>
      </c>
      <c r="B16" s="4" t="n">
        <v>0.345</v>
      </c>
      <c r="C16" s="4" t="n">
        <v>0.365</v>
      </c>
      <c r="D16" s="4" t="n">
        <v>0.385</v>
      </c>
      <c r="E16" s="4" t="n">
        <v>0.405</v>
      </c>
      <c r="F16" s="4" t="n">
        <v>0.425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118</v>
      </c>
      <c r="C3" t="n">
        <v>1</v>
      </c>
    </row>
    <row r="4">
      <c r="A4" t="inlineStr">
        <is>
          <t>Terminal × ±15%</t>
        </is>
      </c>
      <c r="B4" t="n">
        <v>110</v>
      </c>
      <c r="C4" t="n">
        <v>2</v>
      </c>
    </row>
    <row r="5">
      <c r="A5" t="inlineStr">
        <is>
          <t>Op margin ±3pp</t>
        </is>
      </c>
      <c r="B5" t="n">
        <v>57</v>
      </c>
      <c r="C5" t="n">
        <v>3</v>
      </c>
    </row>
    <row r="6">
      <c r="A6" t="inlineStr">
        <is>
          <t>WACC ±1pp</t>
        </is>
      </c>
      <c r="B6" t="n">
        <v>38</v>
      </c>
      <c r="C6" t="n">
        <v>4</v>
      </c>
    </row>
    <row r="7">
      <c r="A7" t="inlineStr">
        <is>
          <t>Capex intensity ±15%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500.49</v>
      </c>
    </row>
    <row r="7">
      <c r="A7" s="3" t="inlineStr">
        <is>
          <t>Scenario PWEV target</t>
        </is>
      </c>
      <c r="B7" t="n">
        <v>456.84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326.0484</v>
      </c>
    </row>
    <row r="12">
      <c r="A12" s="3" t="inlineStr">
        <is>
          <t>MC median</t>
        </is>
      </c>
      <c r="B12" t="n">
        <v>410.7428285245079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7.718</v>
      </c>
      <c r="C3" t="n">
        <v>5.26</v>
      </c>
      <c r="D3" t="n">
        <v>3.455</v>
      </c>
      <c r="E3" t="n">
        <v>3.455</v>
      </c>
      <c r="F3" t="n">
        <v>2.459</v>
      </c>
    </row>
    <row r="4">
      <c r="A4" t="inlineStr">
        <is>
          <t>2024-12-31</t>
        </is>
      </c>
      <c r="B4" t="n">
        <v>7.088</v>
      </c>
      <c r="C4" t="n">
        <v>4.707</v>
      </c>
      <c r="D4" t="n">
        <v>2.971</v>
      </c>
      <c r="E4" t="n">
        <v>2.903</v>
      </c>
      <c r="F4" t="n">
        <v>2.058</v>
      </c>
    </row>
    <row r="5">
      <c r="A5" t="inlineStr">
        <is>
          <t>2023-12-31</t>
        </is>
      </c>
      <c r="B5" t="n">
        <v>5.916</v>
      </c>
      <c r="C5" t="n">
        <v>3.854</v>
      </c>
      <c r="D5" t="n">
        <v>2.221</v>
      </c>
      <c r="E5" t="n">
        <v>2.142</v>
      </c>
      <c r="F5" t="n">
        <v>1.607</v>
      </c>
    </row>
    <row r="6">
      <c r="A6" t="inlineStr">
        <is>
          <t>2022-12-31</t>
        </is>
      </c>
      <c r="B6" t="n">
        <v>5.468</v>
      </c>
      <c r="C6" t="n">
        <v>3.524</v>
      </c>
      <c r="D6" t="n">
        <v>1.997</v>
      </c>
      <c r="E6" t="n">
        <v>1.976</v>
      </c>
      <c r="F6" t="n">
        <v>1.374</v>
      </c>
    </row>
    <row r="7">
      <c r="A7" t="inlineStr">
        <is>
          <t>2021-12-31</t>
        </is>
      </c>
      <c r="B7" t="n">
        <v>6.218</v>
      </c>
      <c r="C7" t="n">
        <v>4.324</v>
      </c>
      <c r="D7" t="n">
        <v>2.844</v>
      </c>
      <c r="E7" t="n">
        <v>2.998</v>
      </c>
      <c r="F7" t="n">
        <v>2.214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2.901</v>
      </c>
      <c r="C11" t="n">
        <v>0.326</v>
      </c>
      <c r="D11" t="n">
        <v>2.575</v>
      </c>
      <c r="E11" t="n">
        <v>1.706</v>
      </c>
    </row>
    <row r="12">
      <c r="A12" t="inlineStr">
        <is>
          <t>2024-12-31</t>
        </is>
      </c>
      <c r="B12" t="n">
        <v>2.838</v>
      </c>
      <c r="C12" t="n">
        <v>0.317</v>
      </c>
      <c r="D12" t="n">
        <v>2.521</v>
      </c>
      <c r="E12" t="n">
        <v>1.383</v>
      </c>
    </row>
    <row r="13">
      <c r="A13" t="inlineStr">
        <is>
          <t>2023-12-31</t>
        </is>
      </c>
      <c r="B13" t="n">
        <v>2.151</v>
      </c>
      <c r="C13" t="n">
        <v>0.271</v>
      </c>
      <c r="D13" t="n">
        <v>1.88</v>
      </c>
      <c r="E13" t="n">
        <v>0.5610000000000001</v>
      </c>
    </row>
    <row r="14">
      <c r="A14" t="inlineStr">
        <is>
          <t>2022-12-31</t>
        </is>
      </c>
      <c r="B14" t="n">
        <v>1.474</v>
      </c>
      <c r="C14" t="n">
        <v>0.283</v>
      </c>
      <c r="D14" t="n">
        <v>1.191</v>
      </c>
      <c r="E14" t="n">
        <v>0.983</v>
      </c>
    </row>
    <row r="15">
      <c r="A15" t="inlineStr">
        <is>
          <t>2021-12-31</t>
        </is>
      </c>
      <c r="B15" t="n">
        <v>2.005</v>
      </c>
      <c r="C15" t="n">
        <v>0.139</v>
      </c>
      <c r="D15" t="n">
        <v>1.866</v>
      </c>
      <c r="E15" t="n">
        <v>0.75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415.44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segment</t>
        </is>
      </c>
      <c r="F3" t="n">
        <v>0.5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segment</t>
        </is>
      </c>
      <c r="F4" t="n">
        <v>0.5</v>
      </c>
    </row>
    <row r="5">
      <c r="A5" t="inlineStr">
        <is>
          <t>ICE</t>
        </is>
      </c>
      <c r="B5" t="n">
        <v>18.05</v>
      </c>
      <c r="C5" t="n">
        <v>0.08</v>
      </c>
      <c r="D5" t="n">
        <v>0.573</v>
      </c>
      <c r="E5" t="inlineStr">
        <is>
          <t>segment</t>
        </is>
      </c>
      <c r="F5" t="n">
        <v>0.5</v>
      </c>
    </row>
    <row r="6">
      <c r="A6" t="inlineStr">
        <is>
          <t>NDAQ</t>
        </is>
      </c>
      <c r="B6" t="n">
        <v>22.68</v>
      </c>
      <c r="C6" t="n">
        <v>0.08</v>
      </c>
      <c r="D6" t="n">
        <v>0.484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12.507</v>
      </c>
      <c r="D3" t="n">
        <v>16.2</v>
      </c>
      <c r="E3">
        <f>C3*D3</f>
        <v/>
      </c>
      <c r="F3">
        <f>E3/500.49-1</f>
        <v/>
      </c>
    </row>
    <row r="4">
      <c r="A4" t="inlineStr">
        <is>
          <t>Market-Activity Recession</t>
        </is>
      </c>
      <c r="B4" t="n">
        <v>0.17</v>
      </c>
      <c r="C4" t="n">
        <v>14.307</v>
      </c>
      <c r="D4" t="n">
        <v>24</v>
      </c>
      <c r="E4">
        <f>C4*D4</f>
        <v/>
      </c>
      <c r="F4">
        <f>E4/500.49-1</f>
        <v/>
      </c>
    </row>
    <row r="5">
      <c r="A5" t="inlineStr">
        <is>
          <t>Base — Recurring Data + Volume Growth</t>
        </is>
      </c>
      <c r="B5" t="n">
        <v>0.35</v>
      </c>
      <c r="C5" t="n">
        <v>17.284</v>
      </c>
      <c r="D5" t="n">
        <v>27.4</v>
      </c>
      <c r="E5">
        <f>C5*D5</f>
        <v/>
      </c>
      <c r="F5">
        <f>E5/500.49-1</f>
        <v/>
      </c>
    </row>
    <row r="6">
      <c r="A6" t="inlineStr">
        <is>
          <t>Growth — New Data / Index / Analytics</t>
        </is>
      </c>
      <c r="B6" t="n">
        <v>0.2</v>
      </c>
      <c r="C6" t="n">
        <v>19.003</v>
      </c>
      <c r="D6" t="n">
        <v>33.6</v>
      </c>
      <c r="E6">
        <f>C6*D6</f>
        <v/>
      </c>
      <c r="F6">
        <f>E6/500.49-1</f>
        <v/>
      </c>
    </row>
    <row r="7">
      <c r="A7" t="inlineStr">
        <is>
          <t>Bull — Re-Rate</t>
        </is>
      </c>
      <c r="B7" t="n">
        <v>0.08</v>
      </c>
      <c r="C7" t="n">
        <v>19.764</v>
      </c>
      <c r="D7" t="n">
        <v>40.9</v>
      </c>
      <c r="E7">
        <f>C7*D7</f>
        <v/>
      </c>
      <c r="F7">
        <f>E7/500.49-1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410.7428285245079</v>
      </c>
    </row>
    <row r="5">
      <c r="A5" t="inlineStr">
        <is>
          <t>P10</t>
        </is>
      </c>
      <c r="B5" t="n">
        <v>249.8052955517996</v>
      </c>
    </row>
    <row r="6">
      <c r="A6" t="inlineStr">
        <is>
          <t>P90</t>
        </is>
      </c>
      <c r="B6" t="n">
        <v>636.8313393224463</v>
      </c>
    </row>
    <row r="7">
      <c r="A7" t="inlineStr">
        <is>
          <t>P(&gt; current) %</t>
        </is>
      </c>
      <c r="B7" t="n">
        <v>29.19</v>
      </c>
    </row>
    <row r="8">
      <c r="A8" t="inlineStr">
        <is>
          <t>P(&gt; target) %</t>
        </is>
      </c>
      <c r="B8" t="n">
        <v>38.47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4.254563146991116</v>
      </c>
    </row>
    <row r="13">
      <c r="A13" t="inlineStr">
        <is>
          <t>Gross Margin</t>
        </is>
      </c>
      <c r="B13" t="n">
        <v>9.318422121523648</v>
      </c>
    </row>
    <row r="14">
      <c r="A14" t="inlineStr">
        <is>
          <t>P/E Multiple</t>
        </is>
      </c>
      <c r="B14" t="n">
        <v>86.42701473148523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2026-07-08T09:40:04Z</dcterms:created>
  <dcterms:modified xsi:type="dcterms:W3CDTF">2026-07-08T09:40:04Z</dcterms:modified>
</cp:coreProperties>
</file>