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Las Vegas Sands Corp (LVS)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-12.39</v>
      </c>
    </row>
    <row r="10">
      <c r="A10" t="inlineStr">
        <is>
          <t>Diluted shares (B)</t>
        </is>
      </c>
      <c r="B10" s="4" t="n">
        <v>0.666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0.183</v>
      </c>
      <c r="C14" s="4" t="n">
        <v>0.187</v>
      </c>
      <c r="D14" s="4" t="n">
        <v>0.193</v>
      </c>
      <c r="E14" s="4" t="n">
        <v>0.193</v>
      </c>
      <c r="F14" s="4" t="n">
        <v>0.193</v>
      </c>
    </row>
    <row r="15">
      <c r="A15" t="inlineStr">
        <is>
          <t>D&amp;A $B</t>
        </is>
      </c>
      <c r="B15" s="4" t="n">
        <v>1.2775</v>
      </c>
      <c r="C15" s="4" t="n">
        <v>1.337</v>
      </c>
      <c r="D15" s="4" t="n">
        <v>1.4215</v>
      </c>
      <c r="E15" s="4" t="n">
        <v>1.5227</v>
      </c>
      <c r="F15" s="4" t="n">
        <v>1.6322</v>
      </c>
    </row>
    <row r="16">
      <c r="A16" t="inlineStr">
        <is>
          <t>Capex $B</t>
        </is>
      </c>
      <c r="B16" s="4" t="n">
        <v>1.45</v>
      </c>
      <c r="C16" s="4" t="n">
        <v>1.6</v>
      </c>
      <c r="D16" s="4" t="n">
        <v>1.75</v>
      </c>
      <c r="E16" s="4" t="n">
        <v>1.85</v>
      </c>
      <c r="F16" s="4" t="n">
        <v>1.9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Capex intensity ±15%</t>
        </is>
      </c>
      <c r="B5" t="n">
        <v>10</v>
      </c>
      <c r="C5" t="n">
        <v>3</v>
      </c>
    </row>
    <row r="6">
      <c r="A6" t="inlineStr">
        <is>
          <t>Terminal × ±15%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46.06</v>
      </c>
    </row>
    <row r="7">
      <c r="A7" s="3" t="inlineStr">
        <is>
          <t>Scenario PWEV target</t>
        </is>
      </c>
      <c r="B7" t="n">
        <v>46.8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62.9928</v>
      </c>
    </row>
    <row r="12">
      <c r="A12" s="3" t="inlineStr">
        <is>
          <t>MC median</t>
        </is>
      </c>
      <c r="B12" t="n">
        <v>41.42708764983232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13.017</v>
      </c>
      <c r="C3" t="n">
        <v>6.481</v>
      </c>
      <c r="D3" t="n">
        <v>3.089</v>
      </c>
      <c r="E3" t="n">
        <v>2.959</v>
      </c>
      <c r="F3" t="n">
        <v>1.627</v>
      </c>
    </row>
    <row r="4">
      <c r="A4" t="inlineStr">
        <is>
          <t>2024-12-31</t>
        </is>
      </c>
      <c r="B4" t="n">
        <v>11.298</v>
      </c>
      <c r="C4" t="n">
        <v>5.521</v>
      </c>
      <c r="D4" t="n">
        <v>2.466</v>
      </c>
      <c r="E4" t="n">
        <v>2.687</v>
      </c>
      <c r="F4" t="n">
        <v>1.446</v>
      </c>
    </row>
    <row r="5">
      <c r="A5" t="inlineStr">
        <is>
          <t>2023-12-31</t>
        </is>
      </c>
      <c r="B5" t="n">
        <v>10.372</v>
      </c>
      <c r="C5" t="n">
        <v>5.167</v>
      </c>
      <c r="D5" t="n">
        <v>2.355</v>
      </c>
      <c r="E5" t="n">
        <v>2.593</v>
      </c>
      <c r="F5" t="n">
        <v>1.221</v>
      </c>
    </row>
    <row r="6">
      <c r="A6" t="inlineStr">
        <is>
          <t>2022-12-31</t>
        </is>
      </c>
      <c r="B6" t="n">
        <v>4.11</v>
      </c>
      <c r="C6" t="n">
        <v>1.65</v>
      </c>
      <c r="D6" t="n">
        <v>-0.77</v>
      </c>
      <c r="E6" t="n">
        <v>-0.6850000000000001</v>
      </c>
      <c r="F6" t="n">
        <v>1.832</v>
      </c>
    </row>
    <row r="7">
      <c r="A7" t="inlineStr">
        <is>
          <t>2021-12-31</t>
        </is>
      </c>
      <c r="B7" t="n">
        <v>4.234</v>
      </c>
      <c r="C7" t="n">
        <v>1.608</v>
      </c>
      <c r="D7" t="n">
        <v>-0.6889999999999999</v>
      </c>
      <c r="E7" t="n">
        <v>-0.853</v>
      </c>
      <c r="F7" t="n">
        <v>-0.961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3.023</v>
      </c>
      <c r="C11" t="n">
        <v>1.243</v>
      </c>
      <c r="D11" t="n">
        <v>1.78</v>
      </c>
      <c r="E11" t="n">
        <v>2.217</v>
      </c>
    </row>
    <row r="12">
      <c r="A12" t="inlineStr">
        <is>
          <t>2024-12-31</t>
        </is>
      </c>
      <c r="B12" t="n">
        <v>3.204</v>
      </c>
      <c r="C12" t="n">
        <v>1.58</v>
      </c>
      <c r="D12" t="n">
        <v>1.624</v>
      </c>
      <c r="E12" t="n">
        <v>1.755</v>
      </c>
    </row>
    <row r="13">
      <c r="A13" t="inlineStr">
        <is>
          <t>2023-12-31</t>
        </is>
      </c>
      <c r="B13" t="n">
        <v>3.227</v>
      </c>
      <c r="C13" t="n">
        <v>1.257</v>
      </c>
      <c r="D13" t="n">
        <v>1.97</v>
      </c>
      <c r="E13" t="n">
        <v>0.507</v>
      </c>
    </row>
    <row r="14">
      <c r="A14" t="inlineStr">
        <is>
          <t>2022-12-31</t>
        </is>
      </c>
      <c r="B14" t="n">
        <v>-0.795</v>
      </c>
      <c r="C14" t="n">
        <v>0.78</v>
      </c>
      <c r="D14" t="n">
        <v>-1.575</v>
      </c>
      <c r="E14" t="n">
        <v>0.001</v>
      </c>
    </row>
    <row r="15">
      <c r="A15" t="inlineStr">
        <is>
          <t>2021-12-31</t>
        </is>
      </c>
      <c r="B15" t="n">
        <v>0.015</v>
      </c>
      <c r="C15" t="n">
        <v>0.839</v>
      </c>
      <c r="D15" t="n">
        <v>-0.824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21.14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MGM</t>
        </is>
      </c>
      <c r="B3" t="n">
        <v>23.58</v>
      </c>
      <c r="C3" t="n">
        <v>0.04</v>
      </c>
      <c r="D3" t="n">
        <v>0.06900000000000001</v>
      </c>
      <c r="E3" t="inlineStr">
        <is>
          <t>segment</t>
        </is>
      </c>
      <c r="F3" t="n">
        <v>0.5</v>
      </c>
    </row>
    <row r="4">
      <c r="A4" t="inlineStr">
        <is>
          <t>WYNN</t>
        </is>
      </c>
      <c r="B4" t="n">
        <v>20.7</v>
      </c>
      <c r="C4" t="n">
        <v>0.04</v>
      </c>
      <c r="D4" t="n">
        <v>0.153</v>
      </c>
      <c r="E4" t="inlineStr">
        <is>
          <t>segment</t>
        </is>
      </c>
      <c r="F4" t="n">
        <v>0.5</v>
      </c>
    </row>
    <row r="5">
      <c r="A5" t="inlineStr">
        <is>
          <t>EXPE</t>
        </is>
      </c>
      <c r="B5" t="n">
        <v>12.74</v>
      </c>
      <c r="C5" t="n">
        <v>0.1</v>
      </c>
      <c r="D5" t="n">
        <v>0.07099999999999999</v>
      </c>
      <c r="E5" t="inlineStr">
        <is>
          <t>direct</t>
        </is>
      </c>
      <c r="F5" t="n">
        <v>1</v>
      </c>
    </row>
    <row r="6">
      <c r="A6" t="inlineStr">
        <is>
          <t>TPR</t>
        </is>
      </c>
      <c r="B6" t="n">
        <v>19.68</v>
      </c>
      <c r="C6" t="n">
        <v>0.04</v>
      </c>
      <c r="D6" t="n">
        <v>0.224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Macau Concession / Regional Saturation</t>
        </is>
      </c>
      <c r="B3" t="n">
        <v>0.22</v>
      </c>
      <c r="C3" t="n">
        <v>1.46</v>
      </c>
      <c r="D3" t="n">
        <v>9.5</v>
      </c>
      <c r="E3">
        <f>C3*D3</f>
        <v/>
      </c>
      <c r="F3">
        <f>E3/46.06-1</f>
        <v/>
      </c>
    </row>
    <row r="4">
      <c r="A4" t="inlineStr">
        <is>
          <t>Consumer / Travel Recession</t>
        </is>
      </c>
      <c r="B4" t="n">
        <v>0.18</v>
      </c>
      <c r="C4" t="n">
        <v>2.236</v>
      </c>
      <c r="D4" t="n">
        <v>11.5</v>
      </c>
      <c r="E4">
        <f>C4*D4</f>
        <v/>
      </c>
      <c r="F4">
        <f>E4/46.06-1</f>
        <v/>
      </c>
    </row>
    <row r="5">
      <c r="A5" t="inlineStr">
        <is>
          <t>Base — GGR Normalisation</t>
        </is>
      </c>
      <c r="B5" t="n">
        <v>0.32</v>
      </c>
      <c r="C5" t="n">
        <v>3.214</v>
      </c>
      <c r="D5" t="n">
        <v>15</v>
      </c>
      <c r="E5">
        <f>C5*D5</f>
        <v/>
      </c>
      <c r="F5">
        <f>E5/46.06-1</f>
        <v/>
      </c>
    </row>
    <row r="6">
      <c r="A6" t="inlineStr">
        <is>
          <t>Upcycle — Macau / Vegas Strength</t>
        </is>
      </c>
      <c r="B6" t="n">
        <v>0.2</v>
      </c>
      <c r="C6" t="n">
        <v>4.038</v>
      </c>
      <c r="D6" t="n">
        <v>17.5</v>
      </c>
      <c r="E6">
        <f>C6*D6</f>
        <v/>
      </c>
      <c r="F6">
        <f>E6/46.06-1</f>
        <v/>
      </c>
    </row>
    <row r="7">
      <c r="A7" t="inlineStr">
        <is>
          <t>Spike — Premium Mass Boom</t>
        </is>
      </c>
      <c r="B7" t="n">
        <v>0.08</v>
      </c>
      <c r="C7" t="n">
        <v>4.712</v>
      </c>
      <c r="D7" t="n">
        <v>19.5</v>
      </c>
      <c r="E7">
        <f>C7*D7</f>
        <v/>
      </c>
      <c r="F7">
        <f>E7/46.06-1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41.42708764983232</v>
      </c>
    </row>
    <row r="5">
      <c r="A5" t="inlineStr">
        <is>
          <t>P10</t>
        </is>
      </c>
      <c r="B5" t="n">
        <v>20.82131745405902</v>
      </c>
    </row>
    <row r="6">
      <c r="A6" t="inlineStr">
        <is>
          <t>P90</t>
        </is>
      </c>
      <c r="B6" t="n">
        <v>74.54592669078438</v>
      </c>
    </row>
    <row r="7">
      <c r="A7" t="inlineStr">
        <is>
          <t>P(&gt; current) %</t>
        </is>
      </c>
      <c r="B7" t="n">
        <v>42.03</v>
      </c>
    </row>
    <row r="8">
      <c r="A8" t="inlineStr">
        <is>
          <t>P(&gt; target) %</t>
        </is>
      </c>
      <c r="B8" t="n">
        <v>40.71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10.42263687127402</v>
      </c>
    </row>
    <row r="13">
      <c r="A13" t="inlineStr">
        <is>
          <t>Gross Margin</t>
        </is>
      </c>
      <c r="B13" t="n">
        <v>35.62940923293251</v>
      </c>
    </row>
    <row r="14">
      <c r="A14" t="inlineStr">
        <is>
          <t>P/E Multiple</t>
        </is>
      </c>
      <c r="B14" t="n">
        <v>53.94795389579347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2026-07-08T09:40:00Z</dcterms:created>
  <dcterms:modified xsi:type="dcterms:W3CDTF">2026-07-08T09:40:00Z</dcterms:modified>
</cp:coreProperties>
</file>