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Lockheed Martin Corporation (LMT)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-18.8</v>
      </c>
    </row>
    <row r="10">
      <c r="A10" t="inlineStr">
        <is>
          <t>Diluted shares (B)</t>
        </is>
      </c>
      <c r="B10" s="4" t="n">
        <v>0.231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0.112</v>
      </c>
      <c r="C14" s="4" t="n">
        <v>0.114</v>
      </c>
      <c r="D14" s="4" t="n">
        <v>0.117</v>
      </c>
      <c r="E14" s="4" t="n">
        <v>0.117</v>
      </c>
      <c r="F14" s="4" t="n">
        <v>0.117</v>
      </c>
    </row>
    <row r="15">
      <c r="A15" t="inlineStr">
        <is>
          <t>D&amp;A $B</t>
        </is>
      </c>
      <c r="B15" s="4" t="n">
        <v>1.6583</v>
      </c>
      <c r="C15" s="4" t="n">
        <v>1.68</v>
      </c>
      <c r="D15" s="4" t="n">
        <v>1.71</v>
      </c>
      <c r="E15" s="4" t="n">
        <v>1.7467</v>
      </c>
      <c r="F15" s="4" t="n">
        <v>1.7883</v>
      </c>
    </row>
    <row r="16">
      <c r="A16" t="inlineStr">
        <is>
          <t>Capex $B</t>
        </is>
      </c>
      <c r="B16" s="4" t="n">
        <v>1.7</v>
      </c>
      <c r="C16" s="4" t="n">
        <v>1.78</v>
      </c>
      <c r="D16" s="4" t="n">
        <v>1.83</v>
      </c>
      <c r="E16" s="4" t="n">
        <v>1.87</v>
      </c>
      <c r="F16" s="4" t="n">
        <v>1.9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80.36799999999999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275</v>
      </c>
      <c r="C3" t="n">
        <v>1</v>
      </c>
    </row>
    <row r="4">
      <c r="A4" t="inlineStr">
        <is>
          <t>Revenue CAGR ±3pp</t>
        </is>
      </c>
      <c r="B4" t="n">
        <v>135</v>
      </c>
      <c r="C4" t="n">
        <v>2</v>
      </c>
    </row>
    <row r="5">
      <c r="A5" t="inlineStr">
        <is>
          <t>Terminal × ±15%</t>
        </is>
      </c>
      <c r="B5" t="n">
        <v>115</v>
      </c>
      <c r="C5" t="n">
        <v>3</v>
      </c>
    </row>
    <row r="6">
      <c r="A6" t="inlineStr">
        <is>
          <t>WACC ±1pp</t>
        </is>
      </c>
      <c r="B6" t="n">
        <v>43</v>
      </c>
      <c r="C6" t="n">
        <v>4</v>
      </c>
    </row>
    <row r="7">
      <c r="A7" t="inlineStr">
        <is>
          <t>Capex intensity ±15%</t>
        </is>
      </c>
      <c r="B7" t="n">
        <v>32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535.38</v>
      </c>
    </row>
    <row r="7">
      <c r="A7" s="3" t="inlineStr">
        <is>
          <t>Scenario PWEV target</t>
        </is>
      </c>
      <c r="B7" t="n">
        <v>497.28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1190.364</v>
      </c>
    </row>
    <row r="12">
      <c r="A12" s="3" t="inlineStr">
        <is>
          <t>MC median</t>
        </is>
      </c>
      <c r="B12" t="n">
        <v>435.6030579708603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75.057</v>
      </c>
      <c r="C3" t="n">
        <v>7.619</v>
      </c>
      <c r="D3" t="n">
        <v>7.731</v>
      </c>
      <c r="E3" t="n">
        <v>7.04</v>
      </c>
      <c r="F3" t="n">
        <v>5.017</v>
      </c>
    </row>
    <row r="4">
      <c r="A4" t="inlineStr">
        <is>
          <t>2024-12-31</t>
        </is>
      </c>
      <c r="B4" t="n">
        <v>71.04300000000001</v>
      </c>
      <c r="C4" t="n">
        <v>6.93</v>
      </c>
      <c r="D4" t="n">
        <v>7.013</v>
      </c>
      <c r="E4" t="n">
        <v>7.256</v>
      </c>
      <c r="F4" t="n">
        <v>5.336</v>
      </c>
    </row>
    <row r="5">
      <c r="A5" t="inlineStr">
        <is>
          <t>2023-12-31</t>
        </is>
      </c>
      <c r="B5" t="n">
        <v>67.571</v>
      </c>
      <c r="C5" t="n">
        <v>8.478999999999999</v>
      </c>
      <c r="D5" t="n">
        <v>8.507</v>
      </c>
      <c r="E5" t="n">
        <v>8.507</v>
      </c>
      <c r="F5" t="n">
        <v>6.92</v>
      </c>
    </row>
    <row r="6">
      <c r="A6" t="inlineStr">
        <is>
          <t>2022-12-31</t>
        </is>
      </c>
      <c r="B6" t="n">
        <v>65.98399999999999</v>
      </c>
      <c r="C6" t="n">
        <v>8.287000000000001</v>
      </c>
      <c r="D6" t="n">
        <v>8.348000000000001</v>
      </c>
      <c r="E6" t="n">
        <v>7.303</v>
      </c>
      <c r="F6" t="n">
        <v>5.732</v>
      </c>
    </row>
    <row r="7">
      <c r="A7" t="inlineStr">
        <is>
          <t>2021-12-31</t>
        </is>
      </c>
      <c r="B7" t="n">
        <v>67.044</v>
      </c>
      <c r="C7" t="n">
        <v>9.061</v>
      </c>
      <c r="D7" t="n">
        <v>9.122999999999999</v>
      </c>
      <c r="E7" t="n">
        <v>8.119</v>
      </c>
      <c r="F7" t="n">
        <v>6.315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8.557</v>
      </c>
      <c r="C11" t="n">
        <v>1.649</v>
      </c>
      <c r="D11" t="n">
        <v>6.908</v>
      </c>
      <c r="E11" t="n">
        <v>3</v>
      </c>
    </row>
    <row r="12">
      <c r="A12" t="inlineStr">
        <is>
          <t>2024-12-31</t>
        </is>
      </c>
      <c r="B12" t="n">
        <v>6.972</v>
      </c>
      <c r="C12" t="n">
        <v>1.685</v>
      </c>
      <c r="D12" t="n">
        <v>5.287</v>
      </c>
      <c r="E12" t="n">
        <v>3.7</v>
      </c>
    </row>
    <row r="13">
      <c r="A13" t="inlineStr">
        <is>
          <t>2023-12-31</t>
        </is>
      </c>
      <c r="B13" t="n">
        <v>7.92</v>
      </c>
      <c r="C13" t="n">
        <v>1.691</v>
      </c>
      <c r="D13" t="n">
        <v>6.229</v>
      </c>
      <c r="E13" t="n">
        <v>6</v>
      </c>
    </row>
    <row r="14">
      <c r="A14" t="inlineStr">
        <is>
          <t>2022-12-31</t>
        </is>
      </c>
      <c r="B14" t="n">
        <v>7.802</v>
      </c>
      <c r="C14" t="n">
        <v>1.67</v>
      </c>
      <c r="D14" t="n">
        <v>6.132</v>
      </c>
      <c r="E14" t="n">
        <v>7.9</v>
      </c>
    </row>
    <row r="15">
      <c r="A15" t="inlineStr">
        <is>
          <t>2021-12-31</t>
        </is>
      </c>
      <c r="B15" t="n">
        <v>9.221</v>
      </c>
      <c r="C15" t="n">
        <v>1.522</v>
      </c>
      <c r="D15" t="n">
        <v>7.699</v>
      </c>
      <c r="E15" t="n">
        <v>4.087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445.83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GE</t>
        </is>
      </c>
      <c r="B3" t="n">
        <v>50</v>
      </c>
      <c r="C3" t="n">
        <v>0.07000000000000001</v>
      </c>
      <c r="D3" t="n">
        <v>0.202</v>
      </c>
      <c r="E3" t="inlineStr">
        <is>
          <t>broad</t>
        </is>
      </c>
      <c r="F3" t="n">
        <v>0.25</v>
      </c>
    </row>
    <row r="4">
      <c r="A4" t="inlineStr">
        <is>
          <t>RTX</t>
        </is>
      </c>
      <c r="B4" t="n">
        <v>26.6</v>
      </c>
      <c r="C4" t="n">
        <v>0.07000000000000001</v>
      </c>
      <c r="D4" t="n">
        <v>0.132</v>
      </c>
      <c r="E4" t="inlineStr">
        <is>
          <t>segment</t>
        </is>
      </c>
      <c r="F4" t="n">
        <v>0.5</v>
      </c>
    </row>
    <row r="5">
      <c r="A5" t="inlineStr">
        <is>
          <t>HWM</t>
        </is>
      </c>
      <c r="B5" t="n">
        <v>53.76</v>
      </c>
      <c r="C5" t="n">
        <v>0.07000000000000001</v>
      </c>
      <c r="D5" t="n">
        <v>0.282</v>
      </c>
      <c r="E5" t="inlineStr">
        <is>
          <t>broad</t>
        </is>
      </c>
      <c r="F5" t="n">
        <v>0.25</v>
      </c>
    </row>
    <row r="6">
      <c r="A6" t="inlineStr">
        <is>
          <t>GD</t>
        </is>
      </c>
      <c r="B6" t="n">
        <v>21.05</v>
      </c>
      <c r="C6" t="n">
        <v>0.07000000000000001</v>
      </c>
      <c r="D6" t="n">
        <v>0.105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30.1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Defense-Budget Cuts / Aero-Production Halt</t>
        </is>
      </c>
      <c r="B3" t="n">
        <v>0.2</v>
      </c>
      <c r="C3" t="n">
        <v>21.56</v>
      </c>
      <c r="D3" t="n">
        <v>10.2</v>
      </c>
      <c r="E3">
        <f>C3*D3</f>
        <v/>
      </c>
      <c r="F3">
        <f>E3/535.38-1</f>
        <v/>
      </c>
    </row>
    <row r="4">
      <c r="A4" t="inlineStr">
        <is>
          <t>Cyclical Downturn — Air-Traffic / Program Recession</t>
        </is>
      </c>
      <c r="B4" t="n">
        <v>0.17</v>
      </c>
      <c r="C4" t="n">
        <v>26.709</v>
      </c>
      <c r="D4" t="n">
        <v>13.5</v>
      </c>
      <c r="E4">
        <f>C4*D4</f>
        <v/>
      </c>
      <c r="F4">
        <f>E4/535.38-1</f>
        <v/>
      </c>
    </row>
    <row r="5">
      <c r="A5" t="inlineStr">
        <is>
          <t>Base — Backlog + Aftermarket</t>
        </is>
      </c>
      <c r="B5" t="n">
        <v>0.35</v>
      </c>
      <c r="C5" t="n">
        <v>30.894</v>
      </c>
      <c r="D5" t="n">
        <v>16.5</v>
      </c>
      <c r="E5">
        <f>C5*D5</f>
        <v/>
      </c>
      <c r="F5">
        <f>E5/535.38-1</f>
        <v/>
      </c>
    </row>
    <row r="6">
      <c r="A6" t="inlineStr">
        <is>
          <t>Growth — Rearmament / Air-Traffic Recovery</t>
        </is>
      </c>
      <c r="B6" t="n">
        <v>0.2</v>
      </c>
      <c r="C6" t="n">
        <v>35.943</v>
      </c>
      <c r="D6" t="n">
        <v>19</v>
      </c>
      <c r="E6">
        <f>C6*D6</f>
        <v/>
      </c>
      <c r="F6">
        <f>E6/535.38-1</f>
        <v/>
      </c>
    </row>
    <row r="7">
      <c r="A7" t="inlineStr">
        <is>
          <t>Bull — Re-Rate</t>
        </is>
      </c>
      <c r="B7" t="n">
        <v>0.08</v>
      </c>
      <c r="C7" t="n">
        <v>39.72</v>
      </c>
      <c r="D7" t="n">
        <v>21.5</v>
      </c>
      <c r="E7">
        <f>C7*D7</f>
        <v/>
      </c>
      <c r="F7">
        <f>E7/535.38-1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435.6030579708603</v>
      </c>
    </row>
    <row r="5">
      <c r="A5" t="inlineStr">
        <is>
          <t>P10</t>
        </is>
      </c>
      <c r="B5" t="n">
        <v>166.3078719789897</v>
      </c>
    </row>
    <row r="6">
      <c r="A6" t="inlineStr">
        <is>
          <t>P90</t>
        </is>
      </c>
      <c r="B6" t="n">
        <v>855.4227133655991</v>
      </c>
    </row>
    <row r="7">
      <c r="A7" t="inlineStr">
        <is>
          <t>P(&gt; current) %</t>
        </is>
      </c>
      <c r="B7" t="n">
        <v>36.47</v>
      </c>
    </row>
    <row r="8">
      <c r="A8" t="inlineStr">
        <is>
          <t>P(&gt; target) %</t>
        </is>
      </c>
      <c r="B8" t="n">
        <v>40.94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2.423876007518004</v>
      </c>
    </row>
    <row r="13">
      <c r="A13" t="inlineStr">
        <is>
          <t>Gross Margin</t>
        </is>
      </c>
      <c r="B13" t="n">
        <v>63.89796486022148</v>
      </c>
    </row>
    <row r="14">
      <c r="A14" t="inlineStr">
        <is>
          <t>P/E Multiple</t>
        </is>
      </c>
      <c r="B14" t="n">
        <v>33.67815913226052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2026-07-08T09:39:58Z</dcterms:created>
  <dcterms:modified xsi:type="dcterms:W3CDTF">2026-07-08T09:39:58Z</dcterms:modified>
</cp:coreProperties>
</file>