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Linde plc Ordinary Shares (LIN)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-22.36</v>
      </c>
    </row>
    <row r="10">
      <c r="A10" t="inlineStr">
        <is>
          <t>Diluted shares (B)</t>
        </is>
      </c>
      <c r="B10" s="4" t="n">
        <v>0.459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0.299</v>
      </c>
      <c r="C14" s="4" t="n">
        <v>0.305</v>
      </c>
      <c r="D14" s="4" t="n">
        <v>0.314</v>
      </c>
      <c r="E14" s="4" t="n">
        <v>0.314</v>
      </c>
      <c r="F14" s="4" t="n">
        <v>0.314</v>
      </c>
    </row>
    <row r="15">
      <c r="A15" t="inlineStr">
        <is>
          <t>D&amp;A $B</t>
        </is>
      </c>
      <c r="B15" s="4" t="n">
        <v>4.9917</v>
      </c>
      <c r="C15" s="4" t="n">
        <v>5.1333</v>
      </c>
      <c r="D15" s="4" t="n">
        <v>5.325</v>
      </c>
      <c r="E15" s="4" t="n">
        <v>5.5667</v>
      </c>
      <c r="F15" s="4" t="n">
        <v>5.85</v>
      </c>
    </row>
    <row r="16">
      <c r="A16" t="inlineStr">
        <is>
          <t>Capex $B</t>
        </is>
      </c>
      <c r="B16" s="4" t="n">
        <v>5.45</v>
      </c>
      <c r="C16" s="4" t="n">
        <v>5.75</v>
      </c>
      <c r="D16" s="4" t="n">
        <v>6.05</v>
      </c>
      <c r="E16" s="4" t="n">
        <v>6.35</v>
      </c>
      <c r="F16" s="4" t="n">
        <v>6.6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37.075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133</v>
      </c>
      <c r="C3" t="n">
        <v>1</v>
      </c>
    </row>
    <row r="4">
      <c r="A4" t="inlineStr">
        <is>
          <t>Terminal × ±15%</t>
        </is>
      </c>
      <c r="B4" t="n">
        <v>116</v>
      </c>
      <c r="C4" t="n">
        <v>2</v>
      </c>
    </row>
    <row r="5">
      <c r="A5" t="inlineStr">
        <is>
          <t>Op margin ±3pp</t>
        </is>
      </c>
      <c r="B5" t="n">
        <v>96</v>
      </c>
      <c r="C5" t="n">
        <v>3</v>
      </c>
    </row>
    <row r="6">
      <c r="A6" t="inlineStr">
        <is>
          <t>Capex intensity ±15%</t>
        </is>
      </c>
      <c r="B6" t="n">
        <v>91</v>
      </c>
      <c r="C6" t="n">
        <v>4</v>
      </c>
    </row>
    <row r="7">
      <c r="A7" t="inlineStr">
        <is>
          <t>WACC ±1pp</t>
        </is>
      </c>
      <c r="B7" t="n">
        <v>40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538.23</v>
      </c>
    </row>
    <row r="7">
      <c r="A7" s="3" t="inlineStr">
        <is>
          <t>Scenario PWEV target</t>
        </is>
      </c>
      <c r="B7" t="n">
        <v>525.48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385.5936</v>
      </c>
    </row>
    <row r="12">
      <c r="A12" s="3" t="inlineStr">
        <is>
          <t>MC median</t>
        </is>
      </c>
      <c r="B12" t="n">
        <v>474.0015865208678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33.986</v>
      </c>
      <c r="C3" t="n">
        <v>14.726</v>
      </c>
      <c r="D3" t="n">
        <v>8.935</v>
      </c>
      <c r="E3" t="n">
        <v>9.183</v>
      </c>
      <c r="F3" t="n">
        <v>6.898</v>
      </c>
    </row>
    <row r="4">
      <c r="A4" t="inlineStr">
        <is>
          <t>2024-12-31</t>
        </is>
      </c>
      <c r="B4" t="n">
        <v>33.005</v>
      </c>
      <c r="C4" t="n">
        <v>12.082</v>
      </c>
      <c r="D4" t="n">
        <v>8.595000000000001</v>
      </c>
      <c r="E4" t="n">
        <v>9.141</v>
      </c>
      <c r="F4" t="n">
        <v>6.565</v>
      </c>
    </row>
    <row r="5">
      <c r="A5" t="inlineStr">
        <is>
          <t>2023-12-31</t>
        </is>
      </c>
      <c r="B5" t="n">
        <v>32.854</v>
      </c>
      <c r="C5" t="n">
        <v>11.546</v>
      </c>
      <c r="D5" t="n">
        <v>8.105</v>
      </c>
      <c r="E5" t="n">
        <v>8.476000000000001</v>
      </c>
      <c r="F5" t="n">
        <v>6.199</v>
      </c>
    </row>
    <row r="6">
      <c r="A6" t="inlineStr">
        <is>
          <t>2022-12-31</t>
        </is>
      </c>
      <c r="B6" t="n">
        <v>33.364</v>
      </c>
      <c r="C6" t="n">
        <v>9.710000000000001</v>
      </c>
      <c r="D6" t="n">
        <v>6.46</v>
      </c>
      <c r="E6" t="n">
        <v>5.735</v>
      </c>
      <c r="F6" t="n">
        <v>4.147</v>
      </c>
    </row>
    <row r="7">
      <c r="A7" t="inlineStr">
        <is>
          <t>2021-12-31</t>
        </is>
      </c>
      <c r="B7" t="n">
        <v>30.793</v>
      </c>
      <c r="C7" t="n">
        <v>8.615</v>
      </c>
      <c r="D7" t="n">
        <v>5.283</v>
      </c>
      <c r="E7" t="n">
        <v>5.258</v>
      </c>
      <c r="F7" t="n">
        <v>3.826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10.35</v>
      </c>
      <c r="C11" t="n">
        <v>5.261</v>
      </c>
      <c r="D11" t="n">
        <v>5.089</v>
      </c>
      <c r="E11" t="n">
        <v>4.601</v>
      </c>
    </row>
    <row r="12">
      <c r="A12" t="inlineStr">
        <is>
          <t>2024-12-31</t>
        </is>
      </c>
      <c r="B12" t="n">
        <v>9.423</v>
      </c>
      <c r="C12" t="n">
        <v>4.497</v>
      </c>
      <c r="D12" t="n">
        <v>4.926</v>
      </c>
      <c r="E12" t="n">
        <v>4.482</v>
      </c>
    </row>
    <row r="13">
      <c r="A13" t="inlineStr">
        <is>
          <t>2023-12-31</t>
        </is>
      </c>
      <c r="B13" t="n">
        <v>9.305</v>
      </c>
      <c r="C13" t="n">
        <v>3.787</v>
      </c>
      <c r="D13" t="n">
        <v>5.518</v>
      </c>
      <c r="E13" t="n">
        <v>3.958</v>
      </c>
    </row>
    <row r="14">
      <c r="A14" t="inlineStr">
        <is>
          <t>2022-12-31</t>
        </is>
      </c>
      <c r="B14" t="n">
        <v>8.864000000000001</v>
      </c>
      <c r="C14" t="n">
        <v>3.173</v>
      </c>
      <c r="D14" t="n">
        <v>5.691</v>
      </c>
      <c r="E14" t="n">
        <v>5.168</v>
      </c>
    </row>
    <row r="15">
      <c r="A15" t="inlineStr">
        <is>
          <t>2021-12-31</t>
        </is>
      </c>
      <c r="B15" t="n">
        <v>9.725</v>
      </c>
      <c r="C15" t="n">
        <v>3.086</v>
      </c>
      <c r="D15" t="n">
        <v>6.639</v>
      </c>
      <c r="E15" t="n">
        <v>4.612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418.39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APD</t>
        </is>
      </c>
      <c r="B3" t="n">
        <v>19.68</v>
      </c>
      <c r="C3" t="n">
        <v>0.06</v>
      </c>
      <c r="D3" t="n">
        <v>0.236</v>
      </c>
      <c r="E3" t="inlineStr">
        <is>
          <t>segment</t>
        </is>
      </c>
      <c r="F3" t="n">
        <v>0.5</v>
      </c>
    </row>
    <row r="4">
      <c r="A4" t="inlineStr">
        <is>
          <t>NEM</t>
        </is>
      </c>
      <c r="B4" t="n">
        <v>9.43</v>
      </c>
      <c r="C4" t="n">
        <v>0.03</v>
      </c>
      <c r="D4" t="n">
        <v>0.614</v>
      </c>
      <c r="E4" t="inlineStr">
        <is>
          <t>broad</t>
        </is>
      </c>
      <c r="F4" t="n">
        <v>0.25</v>
      </c>
    </row>
    <row r="5">
      <c r="A5" t="inlineStr">
        <is>
          <t>FCX</t>
        </is>
      </c>
      <c r="B5" t="n">
        <v>22.88</v>
      </c>
      <c r="C5" t="n">
        <v>0.04</v>
      </c>
      <c r="D5" t="n">
        <v>0.311</v>
      </c>
      <c r="E5" t="inlineStr">
        <is>
          <t>direct</t>
        </is>
      </c>
      <c r="F5" t="n">
        <v>1</v>
      </c>
    </row>
    <row r="6">
      <c r="A6" t="inlineStr">
        <is>
          <t>SHW</t>
        </is>
      </c>
      <c r="B6" t="n">
        <v>28.82</v>
      </c>
      <c r="C6" t="n">
        <v>0.05</v>
      </c>
      <c r="D6" t="n">
        <v>0.142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23.2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Industrial De-Rating / Demand Shift</t>
        </is>
      </c>
      <c r="B3" t="n">
        <v>0.2</v>
      </c>
      <c r="C3" t="n">
        <v>14.361</v>
      </c>
      <c r="D3" t="n">
        <v>20.5</v>
      </c>
      <c r="E3">
        <f>C3*D3</f>
        <v/>
      </c>
      <c r="F3">
        <f>E3/538.23-1</f>
        <v/>
      </c>
    </row>
    <row r="4">
      <c r="A4" t="inlineStr">
        <is>
          <t>Downturn — Industrial Recession</t>
        </is>
      </c>
      <c r="B4" t="n">
        <v>0.18</v>
      </c>
      <c r="C4" t="n">
        <v>16.2</v>
      </c>
      <c r="D4" t="n">
        <v>25.5</v>
      </c>
      <c r="E4">
        <f>C4*D4</f>
        <v/>
      </c>
      <c r="F4">
        <f>E4/538.23-1</f>
        <v/>
      </c>
    </row>
    <row r="5">
      <c r="A5" t="inlineStr">
        <is>
          <t>Base — Contracted Compounding</t>
        </is>
      </c>
      <c r="B5" t="n">
        <v>0.34</v>
      </c>
      <c r="C5" t="n">
        <v>18.899</v>
      </c>
      <c r="D5" t="n">
        <v>29.1</v>
      </c>
      <c r="E5">
        <f>C5*D5</f>
        <v/>
      </c>
      <c r="F5">
        <f>E5/538.23-1</f>
        <v/>
      </c>
    </row>
    <row r="6">
      <c r="A6" t="inlineStr">
        <is>
          <t>Growth — Clean-H₂ / Electronics Demand</t>
        </is>
      </c>
      <c r="B6" t="n">
        <v>0.2</v>
      </c>
      <c r="C6" t="n">
        <v>20.485</v>
      </c>
      <c r="D6" t="n">
        <v>33.5</v>
      </c>
      <c r="E6">
        <f>C6*D6</f>
        <v/>
      </c>
      <c r="F6">
        <f>E6/538.23-1</f>
        <v/>
      </c>
    </row>
    <row r="7">
      <c r="A7" t="inlineStr">
        <is>
          <t>Bull — Multiple Re-Rate</t>
        </is>
      </c>
      <c r="B7" t="n">
        <v>0.08</v>
      </c>
      <c r="C7" t="n">
        <v>21.336</v>
      </c>
      <c r="D7" t="n">
        <v>38.5</v>
      </c>
      <c r="E7">
        <f>C7*D7</f>
        <v/>
      </c>
      <c r="F7">
        <f>E7/538.23-1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474.0015865208678</v>
      </c>
    </row>
    <row r="5">
      <c r="A5" t="inlineStr">
        <is>
          <t>P10</t>
        </is>
      </c>
      <c r="B5" t="n">
        <v>298.2405933095683</v>
      </c>
    </row>
    <row r="6">
      <c r="A6" t="inlineStr">
        <is>
          <t>P90</t>
        </is>
      </c>
      <c r="B6" t="n">
        <v>692.1214761594578</v>
      </c>
    </row>
    <row r="7">
      <c r="A7" t="inlineStr">
        <is>
          <t>P(&gt; current) %</t>
        </is>
      </c>
      <c r="B7" t="n">
        <v>34.53</v>
      </c>
    </row>
    <row r="8">
      <c r="A8" t="inlineStr">
        <is>
          <t>P(&gt; target) %</t>
        </is>
      </c>
      <c r="B8" t="n">
        <v>37.39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3.033285302709822</v>
      </c>
    </row>
    <row r="13">
      <c r="A13" t="inlineStr">
        <is>
          <t>Gross Margin</t>
        </is>
      </c>
      <c r="B13" t="n">
        <v>27.31255283402126</v>
      </c>
    </row>
    <row r="14">
      <c r="A14" t="inlineStr">
        <is>
          <t>P/E Multiple</t>
        </is>
      </c>
      <c r="B14" t="n">
        <v>69.65416186326891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2026-07-08T09:39:57Z</dcterms:created>
  <dcterms:modified xsi:type="dcterms:W3CDTF">2026-07-08T09:39:57Z</dcterms:modified>
</cp:coreProperties>
</file>