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Kroger Company (KR)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-23.31</v>
      </c>
    </row>
    <row r="10">
      <c r="A10" t="inlineStr">
        <is>
          <t>Diluted shares (B)</t>
        </is>
      </c>
      <c r="B10" s="4" t="n">
        <v>0.624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0.028</v>
      </c>
      <c r="C14" s="4" t="n">
        <v>0.028</v>
      </c>
      <c r="D14" s="4" t="n">
        <v>0.029</v>
      </c>
      <c r="E14" s="4" t="n">
        <v>0.029</v>
      </c>
      <c r="F14" s="4" t="n">
        <v>0.029</v>
      </c>
    </row>
    <row r="15">
      <c r="A15" t="inlineStr">
        <is>
          <t>D&amp;A $B</t>
        </is>
      </c>
      <c r="B15" s="4" t="n">
        <v>3.8708</v>
      </c>
      <c r="C15" s="4" t="n">
        <v>3.9033</v>
      </c>
      <c r="D15" s="4" t="n">
        <v>3.9525</v>
      </c>
      <c r="E15" s="4" t="n">
        <v>4.0183</v>
      </c>
      <c r="F15" s="4" t="n">
        <v>4.1008</v>
      </c>
    </row>
    <row r="16">
      <c r="A16" t="inlineStr">
        <is>
          <t>Capex $B</t>
        </is>
      </c>
      <c r="B16" s="4" t="n">
        <v>3.95</v>
      </c>
      <c r="C16" s="4" t="n">
        <v>4.05</v>
      </c>
      <c r="D16" s="4" t="n">
        <v>4.15</v>
      </c>
      <c r="E16" s="4" t="n">
        <v>4.25</v>
      </c>
      <c r="F16" s="4" t="n">
        <v>4.35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156.083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132</v>
      </c>
      <c r="C3" t="n">
        <v>1</v>
      </c>
    </row>
    <row r="4">
      <c r="A4" t="inlineStr">
        <is>
          <t>Capex intensity ±15%</t>
        </is>
      </c>
      <c r="B4" t="n">
        <v>21</v>
      </c>
      <c r="C4" t="n">
        <v>2</v>
      </c>
    </row>
    <row r="5">
      <c r="A5" t="inlineStr">
        <is>
          <t>Revenue CAGR ±3pp</t>
        </is>
      </c>
      <c r="B5" t="n">
        <v>15</v>
      </c>
      <c r="C5" t="n">
        <v>3</v>
      </c>
    </row>
    <row r="6">
      <c r="A6" t="inlineStr">
        <is>
          <t>Terminal ×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58.54</v>
      </c>
    </row>
    <row r="7">
      <c r="A7" s="3" t="inlineStr">
        <is>
          <t>Scenario PWEV target</t>
        </is>
      </c>
      <c r="B7" t="n">
        <v>56.98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85.67719999999998</v>
      </c>
    </row>
    <row r="12">
      <c r="A12" s="3" t="inlineStr">
        <is>
          <t>MC median</t>
        </is>
      </c>
      <c r="B12" t="n">
        <v>52.00623716190155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147.642</v>
      </c>
      <c r="C3" t="n">
        <v>34.402</v>
      </c>
      <c r="D3" t="n">
        <v>1.89</v>
      </c>
      <c r="E3" t="n">
        <v>1.839</v>
      </c>
      <c r="F3" t="n">
        <v>1.016</v>
      </c>
    </row>
    <row r="4">
      <c r="A4" t="inlineStr">
        <is>
          <t>2025-01-31</t>
        </is>
      </c>
      <c r="B4" t="n">
        <v>147.123</v>
      </c>
      <c r="C4" t="n">
        <v>33.403</v>
      </c>
      <c r="D4" t="n">
        <v>3.849</v>
      </c>
      <c r="E4" t="n">
        <v>3.792</v>
      </c>
      <c r="F4" t="n">
        <v>2.665</v>
      </c>
    </row>
    <row r="5">
      <c r="A5" t="inlineStr">
        <is>
          <t>2024-01-31</t>
        </is>
      </c>
      <c r="B5" t="n">
        <v>150.039</v>
      </c>
      <c r="C5" t="n">
        <v>33.364</v>
      </c>
      <c r="D5" t="n">
        <v>3.096</v>
      </c>
      <c r="E5" t="n">
        <v>3.277</v>
      </c>
      <c r="F5" t="n">
        <v>2.164</v>
      </c>
    </row>
    <row r="6">
      <c r="A6" t="inlineStr">
        <is>
          <t>2023-01-31</t>
        </is>
      </c>
      <c r="B6" t="n">
        <v>148.258</v>
      </c>
      <c r="C6" t="n">
        <v>31.778</v>
      </c>
      <c r="D6" t="n">
        <v>4.126</v>
      </c>
      <c r="E6" t="n">
        <v>3.437</v>
      </c>
      <c r="F6" t="n">
        <v>2.244</v>
      </c>
    </row>
    <row r="7">
      <c r="A7" t="inlineStr">
        <is>
          <t>2022-01-31</t>
        </is>
      </c>
      <c r="B7" t="n">
        <v>137.888</v>
      </c>
      <c r="C7" t="n">
        <v>30.349</v>
      </c>
      <c r="D7" t="n">
        <v>3.477</v>
      </c>
      <c r="E7" t="n">
        <v>2.622</v>
      </c>
      <c r="F7" t="n">
        <v>1.655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7.205</v>
      </c>
      <c r="C11" t="n">
        <v>3.855</v>
      </c>
      <c r="D11" t="n">
        <v>3.35</v>
      </c>
      <c r="E11" t="n">
        <v>2.699</v>
      </c>
    </row>
    <row r="12">
      <c r="A12" t="inlineStr">
        <is>
          <t>2025-01-31</t>
        </is>
      </c>
      <c r="B12" t="n">
        <v>5.794</v>
      </c>
      <c r="C12" t="n">
        <v>4.017</v>
      </c>
      <c r="D12" t="n">
        <v>1.777</v>
      </c>
      <c r="E12" t="n">
        <v>5.156</v>
      </c>
    </row>
    <row r="13">
      <c r="A13" t="inlineStr">
        <is>
          <t>2024-01-31</t>
        </is>
      </c>
      <c r="B13" t="n">
        <v>6.788</v>
      </c>
      <c r="C13" t="n">
        <v>3.904</v>
      </c>
      <c r="D13" t="n">
        <v>2.884</v>
      </c>
      <c r="E13" t="n">
        <v>0.062</v>
      </c>
    </row>
    <row r="14">
      <c r="A14" t="inlineStr">
        <is>
          <t>2023-01-31</t>
        </is>
      </c>
      <c r="B14" t="n">
        <v>4.311</v>
      </c>
      <c r="C14" t="n">
        <v>3.078</v>
      </c>
      <c r="D14" t="n">
        <v>1.233</v>
      </c>
      <c r="E14" t="n">
        <v>0.993</v>
      </c>
    </row>
    <row r="15">
      <c r="A15" t="inlineStr">
        <is>
          <t>2022-01-31</t>
        </is>
      </c>
      <c r="B15" t="n">
        <v>6.19</v>
      </c>
      <c r="C15" t="n">
        <v>2.614</v>
      </c>
      <c r="D15" t="n">
        <v>3.576</v>
      </c>
      <c r="E15" t="n">
        <v>1.647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22.5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CASY</t>
        </is>
      </c>
      <c r="B3" t="n">
        <v>37.59</v>
      </c>
      <c r="C3" t="n">
        <v>0.05</v>
      </c>
      <c r="D3" t="n">
        <v>0.053</v>
      </c>
      <c r="E3" t="inlineStr">
        <is>
          <t>broad</t>
        </is>
      </c>
      <c r="F3" t="n">
        <v>0.25</v>
      </c>
    </row>
    <row r="4">
      <c r="A4" t="inlineStr">
        <is>
          <t>KVUE</t>
        </is>
      </c>
      <c r="B4" t="n">
        <v>16.47</v>
      </c>
      <c r="C4" t="n">
        <v>0.04</v>
      </c>
      <c r="D4" t="n">
        <v>0.216</v>
      </c>
      <c r="E4" t="inlineStr">
        <is>
          <t>segment</t>
        </is>
      </c>
      <c r="F4" t="n">
        <v>0.5</v>
      </c>
    </row>
    <row r="5">
      <c r="A5" t="inlineStr">
        <is>
          <t>ADM</t>
        </is>
      </c>
      <c r="B5" t="n">
        <v>16.61</v>
      </c>
      <c r="C5" t="n">
        <v>0.02</v>
      </c>
      <c r="D5" t="n">
        <v>0.013</v>
      </c>
      <c r="E5" t="inlineStr">
        <is>
          <t>segment</t>
        </is>
      </c>
      <c r="F5" t="n">
        <v>0.5</v>
      </c>
    </row>
    <row r="6">
      <c r="A6" t="inlineStr">
        <is>
          <t>KMB</t>
        </is>
      </c>
      <c r="B6" t="n">
        <v>14.22</v>
      </c>
      <c r="C6" t="n">
        <v>0.04</v>
      </c>
      <c r="D6" t="n">
        <v>0.197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3.514</v>
      </c>
      <c r="D3" t="n">
        <v>9</v>
      </c>
      <c r="E3">
        <f>C3*D3</f>
        <v/>
      </c>
      <c r="F3">
        <f>E3/58.54-1</f>
        <v/>
      </c>
    </row>
    <row r="4">
      <c r="A4" t="inlineStr">
        <is>
          <t>Consumer-Spending Recession</t>
        </is>
      </c>
      <c r="B4" t="n">
        <v>0.17</v>
      </c>
      <c r="C4" t="n">
        <v>4.814</v>
      </c>
      <c r="D4" t="n">
        <v>10.5</v>
      </c>
      <c r="E4">
        <f>C4*D4</f>
        <v/>
      </c>
      <c r="F4">
        <f>E4/58.54-1</f>
        <v/>
      </c>
    </row>
    <row r="5">
      <c r="A5" t="inlineStr">
        <is>
          <t>Base — Comps + Share Gains</t>
        </is>
      </c>
      <c r="B5" t="n">
        <v>0.35</v>
      </c>
      <c r="C5" t="n">
        <v>5.805</v>
      </c>
      <c r="D5" t="n">
        <v>11</v>
      </c>
      <c r="E5">
        <f>C5*D5</f>
        <v/>
      </c>
      <c r="F5">
        <f>E5/58.54-1</f>
        <v/>
      </c>
    </row>
    <row r="6">
      <c r="A6" t="inlineStr">
        <is>
          <t>Growth — E-Com / Membership / Retail Media</t>
        </is>
      </c>
      <c r="B6" t="n">
        <v>0.2</v>
      </c>
      <c r="C6" t="n">
        <v>6.528</v>
      </c>
      <c r="D6" t="n">
        <v>12</v>
      </c>
      <c r="E6">
        <f>C6*D6</f>
        <v/>
      </c>
      <c r="F6">
        <f>E6/58.54-1</f>
        <v/>
      </c>
    </row>
    <row r="7">
      <c r="A7" t="inlineStr">
        <is>
          <t>Bull — Defensive Re-Rate</t>
        </is>
      </c>
      <c r="B7" t="n">
        <v>0.08</v>
      </c>
      <c r="C7" t="n">
        <v>6.669</v>
      </c>
      <c r="D7" t="n">
        <v>13.5</v>
      </c>
      <c r="E7">
        <f>C7*D7</f>
        <v/>
      </c>
      <c r="F7">
        <f>E7/58.54-1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52.00623716190155</v>
      </c>
    </row>
    <row r="5">
      <c r="A5" t="inlineStr">
        <is>
          <t>P10</t>
        </is>
      </c>
      <c r="B5" t="n">
        <v>-47.78398388773224</v>
      </c>
    </row>
    <row r="6">
      <c r="A6" t="inlineStr">
        <is>
          <t>P90</t>
        </is>
      </c>
      <c r="B6" t="n">
        <v>182.3238568534146</v>
      </c>
    </row>
    <row r="7">
      <c r="A7" t="inlineStr">
        <is>
          <t>P(&gt; current) %</t>
        </is>
      </c>
      <c r="B7" t="n">
        <v>47.22</v>
      </c>
    </row>
    <row r="8">
      <c r="A8" t="inlineStr">
        <is>
          <t>P(&gt; target) %</t>
        </is>
      </c>
      <c r="B8" t="n">
        <v>47.86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0.1220364109217426</v>
      </c>
    </row>
    <row r="13">
      <c r="A13" t="inlineStr">
        <is>
          <t>Gross Margin</t>
        </is>
      </c>
      <c r="B13" t="n">
        <v>96.54967118194369</v>
      </c>
    </row>
    <row r="14">
      <c r="A14" t="inlineStr">
        <is>
          <t>P/E Multiple</t>
        </is>
      </c>
      <c r="B14" t="n">
        <v>3.328292407134557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2026-07-08T09:39:54Z</dcterms:created>
  <dcterms:modified xsi:type="dcterms:W3CDTF">2026-07-08T09:39:54Z</dcterms:modified>
</cp:coreProperties>
</file>