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Kinder Morgan Inc (KMI)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-31.98</v>
      </c>
    </row>
    <row r="10">
      <c r="A10" t="inlineStr">
        <is>
          <t>Diluted shares (B)</t>
        </is>
      </c>
      <c r="B10" s="4" t="n">
        <v>2.236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0.219</v>
      </c>
      <c r="C14" s="4" t="n">
        <v>0.224</v>
      </c>
      <c r="D14" s="4" t="n">
        <v>0.231</v>
      </c>
      <c r="E14" s="4" t="n">
        <v>0.231</v>
      </c>
      <c r="F14" s="4" t="n">
        <v>0.231</v>
      </c>
    </row>
    <row r="15">
      <c r="A15" t="inlineStr">
        <is>
          <t>D&amp;A $B</t>
        </is>
      </c>
      <c r="B15" s="4" t="n">
        <v>3.0383</v>
      </c>
      <c r="C15" s="4" t="n">
        <v>3.034</v>
      </c>
      <c r="D15" s="4" t="n">
        <v>3.013</v>
      </c>
      <c r="E15" s="4" t="n">
        <v>2.9753</v>
      </c>
      <c r="F15" s="4" t="n">
        <v>2.921</v>
      </c>
    </row>
    <row r="16">
      <c r="A16" t="inlineStr">
        <is>
          <t>Capex $B</t>
        </is>
      </c>
      <c r="B16" s="4" t="n">
        <v>3.1</v>
      </c>
      <c r="C16" s="4" t="n">
        <v>3</v>
      </c>
      <c r="D16" s="4" t="n">
        <v>2.9</v>
      </c>
      <c r="E16" s="4" t="n">
        <v>2.8</v>
      </c>
      <c r="F16" s="4" t="n">
        <v>2.7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18.571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8</v>
      </c>
      <c r="C3" t="n">
        <v>1</v>
      </c>
    </row>
    <row r="4">
      <c r="A4" t="inlineStr">
        <is>
          <t>Op margin ±3pp</t>
        </is>
      </c>
      <c r="B4" t="n">
        <v>8</v>
      </c>
      <c r="C4" t="n">
        <v>2</v>
      </c>
    </row>
    <row r="5">
      <c r="A5" t="inlineStr">
        <is>
          <t>Terminal × ±15%</t>
        </is>
      </c>
      <c r="B5" t="n">
        <v>7</v>
      </c>
      <c r="C5" t="n">
        <v>3</v>
      </c>
    </row>
    <row r="6">
      <c r="A6" t="inlineStr">
        <is>
          <t>Capex intensity ±15%</t>
        </is>
      </c>
      <c r="B6" t="n">
        <v>6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32.49</v>
      </c>
    </row>
    <row r="7">
      <c r="A7" s="3" t="inlineStr">
        <is>
          <t>Scenario PWEV target</t>
        </is>
      </c>
      <c r="B7" t="n">
        <v>33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34.5</v>
      </c>
    </row>
    <row r="12">
      <c r="A12" s="3" t="inlineStr">
        <is>
          <t>MC median</t>
        </is>
      </c>
      <c r="B12" t="n">
        <v>29.65550948224067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16.95</v>
      </c>
      <c r="C3" t="n">
        <v>7.401</v>
      </c>
      <c r="D3" t="n">
        <v>4.812</v>
      </c>
      <c r="E3" t="n">
        <v>5.026</v>
      </c>
      <c r="F3" t="n">
        <v>3.056</v>
      </c>
    </row>
    <row r="4">
      <c r="A4" t="inlineStr">
        <is>
          <t>2024-12-31</t>
        </is>
      </c>
      <c r="B4" t="n">
        <v>15.073</v>
      </c>
      <c r="C4" t="n">
        <v>5.528</v>
      </c>
      <c r="D4" t="n">
        <v>4.383</v>
      </c>
      <c r="E4" t="n">
        <v>5.273</v>
      </c>
      <c r="F4" t="n">
        <v>2.613</v>
      </c>
    </row>
    <row r="5">
      <c r="A5" t="inlineStr">
        <is>
          <t>2023-12-31</t>
        </is>
      </c>
      <c r="B5" t="n">
        <v>15.334</v>
      </c>
      <c r="C5" t="n">
        <v>8.146000000000001</v>
      </c>
      <c r="D5" t="n">
        <v>4.263</v>
      </c>
      <c r="E5" t="n">
        <v>4.263</v>
      </c>
      <c r="F5" t="n">
        <v>2.486</v>
      </c>
    </row>
    <row r="6">
      <c r="A6" t="inlineStr">
        <is>
          <t>2022-12-31</t>
        </is>
      </c>
      <c r="B6" t="n">
        <v>19.2</v>
      </c>
      <c r="C6" t="n">
        <v>7.759</v>
      </c>
      <c r="D6" t="n">
        <v>1.815</v>
      </c>
      <c r="E6" t="n">
        <v>1.815</v>
      </c>
      <c r="F6" t="n">
        <v>2.625</v>
      </c>
    </row>
    <row r="7">
      <c r="A7" t="inlineStr">
        <is>
          <t>2021-12-31</t>
        </is>
      </c>
      <c r="B7" t="n">
        <v>16.61</v>
      </c>
      <c r="C7" t="n">
        <v>7.982</v>
      </c>
      <c r="D7" t="n">
        <v>4.029</v>
      </c>
      <c r="E7" t="n">
        <v>4.029</v>
      </c>
      <c r="F7" t="n">
        <v>1.85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6.247</v>
      </c>
      <c r="C11" t="n">
        <v>3.026</v>
      </c>
      <c r="D11" t="n">
        <v>3.221</v>
      </c>
      <c r="E11" t="n">
        <v>0</v>
      </c>
    </row>
    <row r="12">
      <c r="A12" t="inlineStr">
        <is>
          <t>2024-12-31</t>
        </is>
      </c>
      <c r="B12" t="n">
        <v>5.635</v>
      </c>
      <c r="C12" t="n">
        <v>2.629</v>
      </c>
      <c r="D12" t="n">
        <v>3.006</v>
      </c>
      <c r="E12" t="n">
        <v>0.007</v>
      </c>
    </row>
    <row r="13">
      <c r="A13" t="inlineStr">
        <is>
          <t>2023-12-31</t>
        </is>
      </c>
      <c r="B13" t="n">
        <v>6.491</v>
      </c>
      <c r="C13" t="n">
        <v>2.345</v>
      </c>
      <c r="D13" t="n">
        <v>4.146</v>
      </c>
      <c r="E13" t="n">
        <v>0.522</v>
      </c>
    </row>
    <row r="14">
      <c r="A14" t="inlineStr">
        <is>
          <t>2022-12-31</t>
        </is>
      </c>
      <c r="B14" t="n">
        <v>4.967</v>
      </c>
      <c r="C14" t="n">
        <v>1.621</v>
      </c>
      <c r="D14" t="n">
        <v>3.346</v>
      </c>
      <c r="E14" t="n">
        <v>0.368</v>
      </c>
    </row>
    <row r="15">
      <c r="A15" t="inlineStr">
        <is>
          <t>2021-12-31</t>
        </is>
      </c>
      <c r="B15" t="n">
        <v>5.708</v>
      </c>
      <c r="C15" t="n">
        <v>1.281</v>
      </c>
      <c r="D15" t="n">
        <v>4.427</v>
      </c>
      <c r="E15" t="n">
        <v>0.001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17.13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WMB</t>
        </is>
      </c>
      <c r="B3" t="n">
        <v>32.89</v>
      </c>
      <c r="C3" t="n">
        <v>0.05</v>
      </c>
      <c r="D3" t="n">
        <v>0.336</v>
      </c>
      <c r="E3" t="inlineStr">
        <is>
          <t>segment</t>
        </is>
      </c>
      <c r="F3" t="n">
        <v>0.5</v>
      </c>
    </row>
    <row r="4">
      <c r="A4" t="inlineStr">
        <is>
          <t>TRGP</t>
        </is>
      </c>
      <c r="B4" t="n">
        <v>25</v>
      </c>
      <c r="C4" t="n">
        <v>0.05</v>
      </c>
      <c r="D4" t="n">
        <v>0.209</v>
      </c>
      <c r="E4" t="inlineStr">
        <is>
          <t>direct</t>
        </is>
      </c>
      <c r="F4" t="n">
        <v>1</v>
      </c>
    </row>
    <row r="5">
      <c r="A5" t="inlineStr">
        <is>
          <t>OKE</t>
        </is>
      </c>
      <c r="B5" t="n">
        <v>16.05</v>
      </c>
      <c r="C5" t="n">
        <v>0.05</v>
      </c>
      <c r="D5" t="n">
        <v>0.149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24.7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Transition Volume Decline / Rate Shock</t>
        </is>
      </c>
      <c r="B3" t="n">
        <v>0.2</v>
      </c>
      <c r="C3" t="n">
        <v>1.087</v>
      </c>
      <c r="D3" t="n">
        <v>18</v>
      </c>
      <c r="E3">
        <f>C3*D3</f>
        <v/>
      </c>
      <c r="F3">
        <f>E3/32.49-1</f>
        <v/>
      </c>
    </row>
    <row r="4">
      <c r="A4" t="inlineStr">
        <is>
          <t>Downturn — Volume / Recession</t>
        </is>
      </c>
      <c r="B4" t="n">
        <v>0.15</v>
      </c>
      <c r="C4" t="n">
        <v>1.267</v>
      </c>
      <c r="D4" t="n">
        <v>22.5</v>
      </c>
      <c r="E4">
        <f>C4*D4</f>
        <v/>
      </c>
      <c r="F4">
        <f>E4/32.49-1</f>
        <v/>
      </c>
    </row>
    <row r="5">
      <c r="A5" t="inlineStr">
        <is>
          <t>Base — Fee-Based Throughput</t>
        </is>
      </c>
      <c r="B5" t="n">
        <v>0.37</v>
      </c>
      <c r="C5" t="n">
        <v>1.442</v>
      </c>
      <c r="D5" t="n">
        <v>24</v>
      </c>
      <c r="E5">
        <f>C5*D5</f>
        <v/>
      </c>
      <c r="F5">
        <f>E5/32.49-1</f>
        <v/>
      </c>
    </row>
    <row r="6">
      <c r="A6" t="inlineStr">
        <is>
          <t>Growth — NGL / LNG / Power Demand</t>
        </is>
      </c>
      <c r="B6" t="n">
        <v>0.2</v>
      </c>
      <c r="C6" t="n">
        <v>1.697</v>
      </c>
      <c r="D6" t="n">
        <v>28</v>
      </c>
      <c r="E6">
        <f>C6*D6</f>
        <v/>
      </c>
      <c r="F6">
        <f>E6/32.49-1</f>
        <v/>
      </c>
    </row>
    <row r="7">
      <c r="A7" t="inlineStr">
        <is>
          <t>Bull — Infrastructure Re-Rate</t>
        </is>
      </c>
      <c r="B7" t="n">
        <v>0.08</v>
      </c>
      <c r="C7" t="n">
        <v>1.829</v>
      </c>
      <c r="D7" t="n">
        <v>30</v>
      </c>
      <c r="E7">
        <f>C7*D7</f>
        <v/>
      </c>
      <c r="F7">
        <f>E7/32.49-1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29.65550948224067</v>
      </c>
    </row>
    <row r="5">
      <c r="A5" t="inlineStr">
        <is>
          <t>P10</t>
        </is>
      </c>
      <c r="B5" t="n">
        <v>17.70176962110944</v>
      </c>
    </row>
    <row r="6">
      <c r="A6" t="inlineStr">
        <is>
          <t>P90</t>
        </is>
      </c>
      <c r="B6" t="n">
        <v>45.70583436962939</v>
      </c>
    </row>
    <row r="7">
      <c r="A7" t="inlineStr">
        <is>
          <t>P(&gt; current) %</t>
        </is>
      </c>
      <c r="B7" t="n">
        <v>40.1</v>
      </c>
    </row>
    <row r="8">
      <c r="A8" t="inlineStr">
        <is>
          <t>P(&gt; target) %</t>
        </is>
      </c>
      <c r="B8" t="n">
        <v>38.49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3.483171692925933</v>
      </c>
    </row>
    <row r="13">
      <c r="A13" t="inlineStr">
        <is>
          <t>Gross Margin</t>
        </is>
      </c>
      <c r="B13" t="n">
        <v>38.48491026207459</v>
      </c>
    </row>
    <row r="14">
      <c r="A14" t="inlineStr">
        <is>
          <t>P/E Multiple</t>
        </is>
      </c>
      <c r="B14" t="n">
        <v>58.03191804499945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2026-07-08T09:39:53Z</dcterms:created>
  <dcterms:modified xsi:type="dcterms:W3CDTF">2026-07-08T09:39:54Z</dcterms:modified>
</cp:coreProperties>
</file>