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Johnson &amp; Johnson (JNJ)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-33.3</v>
      </c>
    </row>
    <row r="10">
      <c r="A10" t="inlineStr">
        <is>
          <t>Diluted shares (B)</t>
        </is>
      </c>
      <c r="B10" s="4" t="n">
        <v>2.419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0.335</v>
      </c>
      <c r="C14" s="4" t="n">
        <v>0.342</v>
      </c>
      <c r="D14" s="4" t="n">
        <v>0.352</v>
      </c>
      <c r="E14" s="4" t="n">
        <v>0.352</v>
      </c>
      <c r="F14" s="4" t="n">
        <v>0.352</v>
      </c>
    </row>
    <row r="15">
      <c r="A15" t="inlineStr">
        <is>
          <t>D&amp;A $B</t>
        </is>
      </c>
      <c r="B15" s="4" t="n">
        <v>4.8583</v>
      </c>
      <c r="C15" s="4" t="n">
        <v>4.9533</v>
      </c>
      <c r="D15" s="4" t="n">
        <v>5.115</v>
      </c>
      <c r="E15" s="4" t="n">
        <v>5.3433</v>
      </c>
      <c r="F15" s="4" t="n">
        <v>5.6217</v>
      </c>
    </row>
    <row r="16">
      <c r="A16" t="inlineStr">
        <is>
          <t>Capex $B</t>
        </is>
      </c>
      <c r="B16" s="4" t="n">
        <v>5</v>
      </c>
      <c r="C16" s="4" t="n">
        <v>5.4</v>
      </c>
      <c r="D16" s="4" t="n">
        <v>5.8</v>
      </c>
      <c r="E16" s="4" t="n">
        <v>6.2</v>
      </c>
      <c r="F16" s="4" t="n">
        <v>6.5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100.214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58</v>
      </c>
      <c r="C3" t="n">
        <v>1</v>
      </c>
    </row>
    <row r="4">
      <c r="A4" t="inlineStr">
        <is>
          <t>Terminal × ±15%</t>
        </is>
      </c>
      <c r="B4" t="n">
        <v>49</v>
      </c>
      <c r="C4" t="n">
        <v>2</v>
      </c>
    </row>
    <row r="5">
      <c r="A5" t="inlineStr">
        <is>
          <t>Op margin ±3pp</t>
        </is>
      </c>
      <c r="B5" t="n">
        <v>38</v>
      </c>
      <c r="C5" t="n">
        <v>3</v>
      </c>
    </row>
    <row r="6">
      <c r="A6" t="inlineStr">
        <is>
          <t>WACC ±1pp</t>
        </is>
      </c>
      <c r="B6" t="n">
        <v>18</v>
      </c>
      <c r="C6" t="n">
        <v>4</v>
      </c>
    </row>
    <row r="7">
      <c r="A7" t="inlineStr">
        <is>
          <t>Capex intensity ±15%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267.24</v>
      </c>
    </row>
    <row r="7">
      <c r="A7" s="3" t="inlineStr">
        <is>
          <t>Scenario PWEV target</t>
        </is>
      </c>
      <c r="B7" t="n">
        <v>242.76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193.8034</v>
      </c>
    </row>
    <row r="12">
      <c r="A12" s="3" t="inlineStr">
        <is>
          <t>MC median</t>
        </is>
      </c>
      <c r="B12" t="n">
        <v>218.3963040193305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94.193</v>
      </c>
      <c r="C3" t="n">
        <v>68.55800000000001</v>
      </c>
      <c r="D3" t="n">
        <v>25.596</v>
      </c>
      <c r="E3" t="n">
        <v>33.552</v>
      </c>
      <c r="F3" t="n">
        <v>26.804</v>
      </c>
    </row>
    <row r="4">
      <c r="A4" t="inlineStr">
        <is>
          <t>2024-12-31</t>
        </is>
      </c>
      <c r="B4" t="n">
        <v>88.821</v>
      </c>
      <c r="C4" t="n">
        <v>61.35</v>
      </c>
      <c r="D4" t="n">
        <v>22.149</v>
      </c>
      <c r="E4" t="n">
        <v>17.442</v>
      </c>
      <c r="F4" t="n">
        <v>14.066</v>
      </c>
    </row>
    <row r="5">
      <c r="A5" t="inlineStr">
        <is>
          <t>2023-12-31</t>
        </is>
      </c>
      <c r="B5" t="n">
        <v>85.15900000000001</v>
      </c>
      <c r="C5" t="n">
        <v>58.413</v>
      </c>
      <c r="D5" t="n">
        <v>21.853</v>
      </c>
      <c r="E5" t="n">
        <v>21.853</v>
      </c>
      <c r="F5" t="n">
        <v>35.153</v>
      </c>
    </row>
    <row r="6">
      <c r="A6" t="inlineStr">
        <is>
          <t>2022-12-31</t>
        </is>
      </c>
      <c r="B6" t="n">
        <v>79.98999999999999</v>
      </c>
      <c r="C6" t="n">
        <v>55.394</v>
      </c>
      <c r="D6" t="n">
        <v>21.013</v>
      </c>
      <c r="E6" t="n">
        <v>19.635</v>
      </c>
      <c r="F6" t="n">
        <v>17.941</v>
      </c>
    </row>
    <row r="7">
      <c r="A7" t="inlineStr">
        <is>
          <t>2021-12-31</t>
        </is>
      </c>
      <c r="B7" t="n">
        <v>78.73999999999999</v>
      </c>
      <c r="C7" t="n">
        <v>55.338</v>
      </c>
      <c r="D7" t="n">
        <v>20.943</v>
      </c>
      <c r="E7" t="n">
        <v>19.361</v>
      </c>
      <c r="F7" t="n">
        <v>20.878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24.53</v>
      </c>
      <c r="C11" t="n">
        <v>4.832</v>
      </c>
      <c r="D11" t="n">
        <v>19.698</v>
      </c>
      <c r="E11" t="n">
        <v>5.953</v>
      </c>
    </row>
    <row r="12">
      <c r="A12" t="inlineStr">
        <is>
          <t>2024-12-31</t>
        </is>
      </c>
      <c r="B12" t="n">
        <v>24.266</v>
      </c>
      <c r="C12" t="n">
        <v>4.424</v>
      </c>
      <c r="D12" t="n">
        <v>19.842</v>
      </c>
      <c r="E12" t="n">
        <v>2.432</v>
      </c>
    </row>
    <row r="13">
      <c r="A13" t="inlineStr">
        <is>
          <t>2023-12-31</t>
        </is>
      </c>
      <c r="B13" t="n">
        <v>22.791</v>
      </c>
      <c r="C13" t="n">
        <v>4.543</v>
      </c>
      <c r="D13" t="n">
        <v>18.248</v>
      </c>
      <c r="E13" t="n">
        <v>5.054</v>
      </c>
    </row>
    <row r="14">
      <c r="A14" t="inlineStr">
        <is>
          <t>2022-12-31</t>
        </is>
      </c>
      <c r="B14" t="n">
        <v>21.194</v>
      </c>
      <c r="C14" t="n">
        <v>4.009</v>
      </c>
      <c r="D14" t="n">
        <v>17.185</v>
      </c>
      <c r="E14" t="n">
        <v>6.035</v>
      </c>
    </row>
    <row r="15">
      <c r="A15" t="inlineStr">
        <is>
          <t>2021-12-31</t>
        </is>
      </c>
      <c r="B15" t="n">
        <v>23.41</v>
      </c>
      <c r="C15" t="n">
        <v>3.652</v>
      </c>
      <c r="D15" t="n">
        <v>19.758</v>
      </c>
      <c r="E15" t="n">
        <v>3.456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200.73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LLY</t>
        </is>
      </c>
      <c r="B3" t="n">
        <v>31.06</v>
      </c>
      <c r="C3" t="n">
        <v>0.04</v>
      </c>
      <c r="D3" t="n">
        <v>0.494</v>
      </c>
      <c r="E3" t="inlineStr">
        <is>
          <t>segment</t>
        </is>
      </c>
      <c r="F3" t="n">
        <v>0.5</v>
      </c>
    </row>
    <row r="4">
      <c r="A4" t="inlineStr">
        <is>
          <t>MRK</t>
        </is>
      </c>
      <c r="B4" t="n">
        <v>24.81</v>
      </c>
      <c r="C4" t="n">
        <v>0.04</v>
      </c>
      <c r="D4" t="n">
        <v>0.386</v>
      </c>
      <c r="E4" t="inlineStr">
        <is>
          <t>direct</t>
        </is>
      </c>
      <c r="F4" t="n">
        <v>1</v>
      </c>
    </row>
    <row r="5">
      <c r="A5" t="inlineStr">
        <is>
          <t>PFE</t>
        </is>
      </c>
      <c r="B5" t="n">
        <v>8.15</v>
      </c>
      <c r="C5" t="n">
        <v>0.04</v>
      </c>
      <c r="D5" t="n">
        <v>0.316</v>
      </c>
      <c r="E5" t="inlineStr">
        <is>
          <t>broad</t>
        </is>
      </c>
      <c r="F5" t="n">
        <v>0.25</v>
      </c>
    </row>
    <row r="6">
      <c r="A6" t="inlineStr">
        <is>
          <t>BMY</t>
        </is>
      </c>
      <c r="B6" t="n">
        <v>8.720000000000001</v>
      </c>
      <c r="C6" t="n">
        <v>0.04</v>
      </c>
      <c r="D6" t="n">
        <v>0.33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8.023999999999999</v>
      </c>
      <c r="D3" t="n">
        <v>13.3</v>
      </c>
      <c r="E3">
        <f>C3*D3</f>
        <v/>
      </c>
      <c r="F3">
        <f>E3/267.24-1</f>
        <v/>
      </c>
    </row>
    <row r="4">
      <c r="A4" t="inlineStr">
        <is>
          <t>Pipeline Setback / Pricing Pressure</t>
        </is>
      </c>
      <c r="B4" t="n">
        <v>0.17</v>
      </c>
      <c r="C4" t="n">
        <v>9.942</v>
      </c>
      <c r="D4" t="n">
        <v>18</v>
      </c>
      <c r="E4">
        <f>C4*D4</f>
        <v/>
      </c>
      <c r="F4">
        <f>E4/267.24-1</f>
        <v/>
      </c>
    </row>
    <row r="5">
      <c r="A5" t="inlineStr">
        <is>
          <t>Base — Pipeline Offsets LOE</t>
        </is>
      </c>
      <c r="B5" t="n">
        <v>0.35</v>
      </c>
      <c r="C5" t="n">
        <v>11.419</v>
      </c>
      <c r="D5" t="n">
        <v>22</v>
      </c>
      <c r="E5">
        <f>C5*D5</f>
        <v/>
      </c>
      <c r="F5">
        <f>E5/267.24-1</f>
        <v/>
      </c>
    </row>
    <row r="6">
      <c r="A6" t="inlineStr">
        <is>
          <t>Growth — Launch / Indication Expansion</t>
        </is>
      </c>
      <c r="B6" t="n">
        <v>0.2</v>
      </c>
      <c r="C6" t="n">
        <v>12.953</v>
      </c>
      <c r="D6" t="n">
        <v>26</v>
      </c>
      <c r="E6">
        <f>C6*D6</f>
        <v/>
      </c>
      <c r="F6">
        <f>E6/267.24-1</f>
        <v/>
      </c>
    </row>
    <row r="7">
      <c r="A7" t="inlineStr">
        <is>
          <t>Bull — Blockbuster / Pipeline Re-Rate</t>
        </is>
      </c>
      <c r="B7" t="n">
        <v>0.08</v>
      </c>
      <c r="C7" t="n">
        <v>13.92</v>
      </c>
      <c r="D7" t="n">
        <v>29.5</v>
      </c>
      <c r="E7">
        <f>C7*D7</f>
        <v/>
      </c>
      <c r="F7">
        <f>E7/267.24-1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218.3963040193305</v>
      </c>
    </row>
    <row r="5">
      <c r="A5" t="inlineStr">
        <is>
          <t>P10</t>
        </is>
      </c>
      <c r="B5" t="n">
        <v>130.2185146586499</v>
      </c>
    </row>
    <row r="6">
      <c r="A6" t="inlineStr">
        <is>
          <t>P90</t>
        </is>
      </c>
      <c r="B6" t="n">
        <v>340.9971597147052</v>
      </c>
    </row>
    <row r="7">
      <c r="A7" t="inlineStr">
        <is>
          <t>P(&gt; current) %</t>
        </is>
      </c>
      <c r="B7" t="n">
        <v>29</v>
      </c>
    </row>
    <row r="8">
      <c r="A8" t="inlineStr">
        <is>
          <t>P(&gt; target) %</t>
        </is>
      </c>
      <c r="B8" t="n">
        <v>38.56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6.059784528454911</v>
      </c>
    </row>
    <row r="13">
      <c r="A13" t="inlineStr">
        <is>
          <t>Gross Margin</t>
        </is>
      </c>
      <c r="B13" t="n">
        <v>16.34035367713509</v>
      </c>
    </row>
    <row r="14">
      <c r="A14" t="inlineStr">
        <is>
          <t>P/E Multiple</t>
        </is>
      </c>
      <c r="B14" t="n">
        <v>77.59986179441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2026-07-08T09:38:07Z</dcterms:created>
  <dcterms:modified xsi:type="dcterms:W3CDTF">2026-07-08T09:38:08Z</dcterms:modified>
</cp:coreProperties>
</file>