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Invesco Plc (IVZ)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-9.73</v>
      </c>
    </row>
    <row r="10">
      <c r="A10" t="inlineStr">
        <is>
          <t>Diluted shares (B)</t>
        </is>
      </c>
      <c r="B10" s="4" t="n">
        <v>0.44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0.219</v>
      </c>
      <c r="C14" s="4" t="n">
        <v>0.223</v>
      </c>
      <c r="D14" s="4" t="n">
        <v>0.23</v>
      </c>
      <c r="E14" s="4" t="n">
        <v>0.23</v>
      </c>
      <c r="F14" s="4" t="n">
        <v>0.23</v>
      </c>
    </row>
    <row r="15">
      <c r="A15" t="inlineStr">
        <is>
          <t>D&amp;A $B</t>
        </is>
      </c>
      <c r="B15" s="4" t="n">
        <v>0.0847</v>
      </c>
      <c r="C15" s="4" t="n">
        <v>0.0862</v>
      </c>
      <c r="D15" s="4" t="n">
        <v>0.0885</v>
      </c>
      <c r="E15" s="4" t="n">
        <v>0.0917</v>
      </c>
      <c r="F15" s="4" t="n">
        <v>0.09569999999999999</v>
      </c>
    </row>
    <row r="16">
      <c r="A16" t="inlineStr">
        <is>
          <t>Capex $B</t>
        </is>
      </c>
      <c r="B16" s="4" t="n">
        <v>0.08799999999999999</v>
      </c>
      <c r="C16" s="4" t="n">
        <v>0.093</v>
      </c>
      <c r="D16" s="4" t="n">
        <v>0.098</v>
      </c>
      <c r="E16" s="4" t="n">
        <v>0.103</v>
      </c>
      <c r="F16" s="4" t="n">
        <v>0.108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6.985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</v>
      </c>
      <c r="C3" t="n">
        <v>1</v>
      </c>
    </row>
    <row r="4">
      <c r="A4" t="inlineStr">
        <is>
          <t>Revenue CAGR ±3pp</t>
        </is>
      </c>
      <c r="B4" t="n">
        <v>7</v>
      </c>
      <c r="C4" t="n">
        <v>2</v>
      </c>
    </row>
    <row r="5">
      <c r="A5" t="inlineStr">
        <is>
          <t>Terminal × ±15%</t>
        </is>
      </c>
      <c r="B5" t="n">
        <v>5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27.4</v>
      </c>
    </row>
    <row r="7">
      <c r="A7" s="3" t="inlineStr">
        <is>
          <t>Scenario PWEV target</t>
        </is>
      </c>
      <c r="B7" t="n">
        <v>26.3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46.66934999999999</v>
      </c>
    </row>
    <row r="12">
      <c r="A12" s="3" t="inlineStr">
        <is>
          <t>MC median</t>
        </is>
      </c>
      <c r="B12" t="n">
        <v>23.48075329492297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6.377</v>
      </c>
      <c r="C3" t="n">
        <v>2.753</v>
      </c>
      <c r="D3" t="n">
        <v>-0.696</v>
      </c>
      <c r="E3" t="n">
        <v>-0.547</v>
      </c>
      <c r="F3" t="n">
        <v>-0.282</v>
      </c>
    </row>
    <row r="4">
      <c r="A4" t="inlineStr">
        <is>
          <t>2024-12-31</t>
        </is>
      </c>
      <c r="B4" t="n">
        <v>6.067</v>
      </c>
      <c r="C4" t="n">
        <v>2.027</v>
      </c>
      <c r="D4" t="n">
        <v>0.832</v>
      </c>
      <c r="E4" t="n">
        <v>1.063</v>
      </c>
      <c r="F4" t="n">
        <v>0.775</v>
      </c>
    </row>
    <row r="5">
      <c r="A5" t="inlineStr">
        <is>
          <t>2023-12-31</t>
        </is>
      </c>
      <c r="B5" t="n">
        <v>5.716</v>
      </c>
      <c r="C5" t="n">
        <v>5.716</v>
      </c>
      <c r="D5" t="n">
        <v>-0.435</v>
      </c>
      <c r="E5" t="n">
        <v>-0.435</v>
      </c>
      <c r="F5" t="n">
        <v>-0.334</v>
      </c>
    </row>
    <row r="6">
      <c r="A6" t="inlineStr">
        <is>
          <t>2022-12-31</t>
        </is>
      </c>
      <c r="B6" t="n">
        <v>6.049</v>
      </c>
      <c r="C6" t="n">
        <v>2.438</v>
      </c>
      <c r="D6" t="n">
        <v>1.318</v>
      </c>
      <c r="E6" t="n">
        <v>1.333</v>
      </c>
      <c r="F6" t="n">
        <v>0.921</v>
      </c>
    </row>
    <row r="7">
      <c r="A7" t="inlineStr">
        <is>
          <t>2021-12-31</t>
        </is>
      </c>
      <c r="B7" t="n">
        <v>6.895</v>
      </c>
      <c r="C7" t="n">
        <v>2.834</v>
      </c>
      <c r="D7" t="n">
        <v>1.788</v>
      </c>
      <c r="E7" t="n">
        <v>2.595</v>
      </c>
      <c r="F7" t="n">
        <v>1.63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1.525</v>
      </c>
      <c r="C11" t="n">
        <v>0.08400000000000001</v>
      </c>
      <c r="D11" t="n">
        <v>1.441</v>
      </c>
      <c r="E11" t="n">
        <v>1.864</v>
      </c>
    </row>
    <row r="12">
      <c r="A12" t="inlineStr">
        <is>
          <t>2024-12-31</t>
        </is>
      </c>
      <c r="B12" t="n">
        <v>1.19</v>
      </c>
      <c r="C12" t="n">
        <v>0.06900000000000001</v>
      </c>
      <c r="D12" t="n">
        <v>1.121</v>
      </c>
      <c r="E12" t="n">
        <v>0.079</v>
      </c>
    </row>
    <row r="13">
      <c r="A13" t="inlineStr">
        <is>
          <t>2023-12-31</t>
        </is>
      </c>
      <c r="B13" t="n">
        <v>1.301</v>
      </c>
      <c r="C13" t="n">
        <v>0.164</v>
      </c>
      <c r="D13" t="n">
        <v>1.137</v>
      </c>
      <c r="E13" t="n">
        <v>0.188</v>
      </c>
    </row>
    <row r="14">
      <c r="A14" t="inlineStr">
        <is>
          <t>2022-12-31</t>
        </is>
      </c>
      <c r="B14" t="n">
        <v>0.696</v>
      </c>
      <c r="C14" t="n">
        <v>0.193</v>
      </c>
      <c r="D14" t="n">
        <v>0.503</v>
      </c>
      <c r="E14" t="n">
        <v>0.245</v>
      </c>
    </row>
    <row r="15">
      <c r="A15" t="inlineStr">
        <is>
          <t>2021-12-31</t>
        </is>
      </c>
      <c r="B15" t="n">
        <v>1.078</v>
      </c>
      <c r="C15" t="n">
        <v>0.109</v>
      </c>
      <c r="D15" t="n">
        <v>0.969</v>
      </c>
      <c r="E15" t="n">
        <v>0.061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6.56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BLK</t>
        </is>
      </c>
      <c r="B3" t="n">
        <v>18.25</v>
      </c>
      <c r="C3" t="n">
        <v>0.06</v>
      </c>
      <c r="D3" t="n">
        <v>0.356</v>
      </c>
      <c r="E3" t="inlineStr">
        <is>
          <t>broad</t>
        </is>
      </c>
      <c r="F3" t="n">
        <v>0.25</v>
      </c>
    </row>
    <row r="4">
      <c r="A4" t="inlineStr">
        <is>
          <t>BX</t>
        </is>
      </c>
      <c r="B4" t="n">
        <v>18.98</v>
      </c>
      <c r="C4" t="n">
        <v>0.06</v>
      </c>
      <c r="D4" t="n">
        <v>0.38</v>
      </c>
      <c r="E4" t="inlineStr">
        <is>
          <t>broad</t>
        </is>
      </c>
      <c r="F4" t="n">
        <v>0.25</v>
      </c>
    </row>
    <row r="5">
      <c r="A5" t="inlineStr">
        <is>
          <t>BNY</t>
        </is>
      </c>
      <c r="B5" t="n">
        <v>17.24</v>
      </c>
      <c r="C5" t="n">
        <v>0.05</v>
      </c>
      <c r="D5" t="n">
        <v>0.377</v>
      </c>
      <c r="E5" t="inlineStr">
        <is>
          <t>broad</t>
        </is>
      </c>
      <c r="F5" t="n">
        <v>0.25</v>
      </c>
    </row>
    <row r="6">
      <c r="A6" t="inlineStr">
        <is>
          <t>KKR</t>
        </is>
      </c>
      <c r="B6" t="n">
        <v>15.22</v>
      </c>
      <c r="C6" t="n">
        <v>0.06</v>
      </c>
      <c r="D6" t="n">
        <v>0.11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C3" t="n">
        <v>1.692</v>
      </c>
      <c r="D3" t="n">
        <v>6.8</v>
      </c>
      <c r="E3">
        <f>C3*D3</f>
        <v/>
      </c>
      <c r="F3">
        <f>E3/27.4-1</f>
        <v/>
      </c>
    </row>
    <row r="4">
      <c r="A4" t="inlineStr">
        <is>
          <t>Market-Drawdown / Outflows</t>
        </is>
      </c>
      <c r="B4" t="n">
        <v>0.17</v>
      </c>
      <c r="C4" t="n">
        <v>2.117</v>
      </c>
      <c r="D4" t="n">
        <v>9.300000000000001</v>
      </c>
      <c r="E4">
        <f>C4*D4</f>
        <v/>
      </c>
      <c r="F4">
        <f>E4/27.4-1</f>
        <v/>
      </c>
    </row>
    <row r="5">
      <c r="A5" t="inlineStr">
        <is>
          <t>Base — AUM + Fee Growth</t>
        </is>
      </c>
      <c r="B5" t="n">
        <v>0.35</v>
      </c>
      <c r="C5" t="n">
        <v>2.671</v>
      </c>
      <c r="D5" t="n">
        <v>10.2</v>
      </c>
      <c r="E5">
        <f>C5*D5</f>
        <v/>
      </c>
      <c r="F5">
        <f>E5/27.4-1</f>
        <v/>
      </c>
    </row>
    <row r="6">
      <c r="A6" t="inlineStr">
        <is>
          <t>Growth — Alts / Private-Markets Inflows</t>
        </is>
      </c>
      <c r="B6" t="n">
        <v>0.2</v>
      </c>
      <c r="C6" t="n">
        <v>3.102</v>
      </c>
      <c r="D6" t="n">
        <v>11.9</v>
      </c>
      <c r="E6">
        <f>C6*D6</f>
        <v/>
      </c>
      <c r="F6">
        <f>E6/27.4-1</f>
        <v/>
      </c>
    </row>
    <row r="7">
      <c r="A7" t="inlineStr">
        <is>
          <t>Bull — Re-Rate</t>
        </is>
      </c>
      <c r="B7" t="n">
        <v>0.08</v>
      </c>
      <c r="C7" t="n">
        <v>3.39</v>
      </c>
      <c r="D7" t="n">
        <v>13.7</v>
      </c>
      <c r="E7">
        <f>C7*D7</f>
        <v/>
      </c>
      <c r="F7">
        <f>E7/27.4-1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23.48075329492297</v>
      </c>
    </row>
    <row r="5">
      <c r="A5" t="inlineStr">
        <is>
          <t>P10</t>
        </is>
      </c>
      <c r="B5" t="n">
        <v>12.70792812218992</v>
      </c>
    </row>
    <row r="6">
      <c r="A6" t="inlineStr">
        <is>
          <t>P90</t>
        </is>
      </c>
      <c r="B6" t="n">
        <v>39.78059843916967</v>
      </c>
    </row>
    <row r="7">
      <c r="A7" t="inlineStr">
        <is>
          <t>P(&gt; current) %</t>
        </is>
      </c>
      <c r="B7" t="n">
        <v>36.49</v>
      </c>
    </row>
    <row r="8">
      <c r="A8" t="inlineStr">
        <is>
          <t>P(&gt; target) %</t>
        </is>
      </c>
      <c r="B8" t="n">
        <v>39.90000000000001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6.948194850716018</v>
      </c>
    </row>
    <row r="13">
      <c r="A13" t="inlineStr">
        <is>
          <t>Gross Margin</t>
        </is>
      </c>
      <c r="B13" t="n">
        <v>31.15370759927043</v>
      </c>
    </row>
    <row r="14">
      <c r="A14" t="inlineStr">
        <is>
          <t>P/E Multiple</t>
        </is>
      </c>
      <c r="B14" t="n">
        <v>61.89809755001357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2026-07-08T09:39:48Z</dcterms:created>
  <dcterms:modified xsi:type="dcterms:W3CDTF">2026-07-08T09:39:48Z</dcterms:modified>
</cp:coreProperties>
</file>