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Gartner Inc (IT)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-1.59</v>
      </c>
    </row>
    <row r="10">
      <c r="A10" t="inlineStr">
        <is>
          <t>Diluted shares (B)</t>
        </is>
      </c>
      <c r="B10" s="4" t="n">
        <v>0.063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0.173</v>
      </c>
      <c r="C14" s="4" t="n">
        <v>0.177</v>
      </c>
      <c r="D14" s="4" t="n">
        <v>0.182</v>
      </c>
      <c r="E14" s="4" t="n">
        <v>0.182</v>
      </c>
      <c r="F14" s="4" t="n">
        <v>0.182</v>
      </c>
    </row>
    <row r="15">
      <c r="A15" t="inlineStr">
        <is>
          <t>D&amp;A $B</t>
        </is>
      </c>
      <c r="B15" s="4" t="n">
        <v>0.1158</v>
      </c>
      <c r="C15" s="4" t="n">
        <v>0.118</v>
      </c>
      <c r="D15" s="4" t="n">
        <v>0.1213</v>
      </c>
      <c r="E15" s="4" t="n">
        <v>0.1258</v>
      </c>
      <c r="F15" s="4" t="n">
        <v>0.1317</v>
      </c>
    </row>
    <row r="16">
      <c r="A16" t="inlineStr">
        <is>
          <t>Capex $B</t>
        </is>
      </c>
      <c r="B16" s="4" t="n">
        <v>0.12</v>
      </c>
      <c r="C16" s="4" t="n">
        <v>0.128</v>
      </c>
      <c r="D16" s="4" t="n">
        <v>0.135</v>
      </c>
      <c r="E16" s="4" t="n">
        <v>0.142</v>
      </c>
      <c r="F16" s="4" t="n">
        <v>0.15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6.793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53</v>
      </c>
      <c r="C3" t="n">
        <v>1</v>
      </c>
    </row>
    <row r="4">
      <c r="A4" t="inlineStr">
        <is>
          <t>Revenue CAGR ±3pp</t>
        </is>
      </c>
      <c r="B4" t="n">
        <v>38</v>
      </c>
      <c r="C4" t="n">
        <v>2</v>
      </c>
    </row>
    <row r="5">
      <c r="A5" t="inlineStr">
        <is>
          <t>Terminal × ±15%</t>
        </is>
      </c>
      <c r="B5" t="n">
        <v>28</v>
      </c>
      <c r="C5" t="n">
        <v>3</v>
      </c>
    </row>
    <row r="6">
      <c r="A6" t="inlineStr">
        <is>
          <t>WACC ±1pp</t>
        </is>
      </c>
      <c r="B6" t="n">
        <v>12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140.8</v>
      </c>
    </row>
    <row r="7">
      <c r="A7" s="3" t="inlineStr">
        <is>
          <t>Scenario PWEV target</t>
        </is>
      </c>
      <c r="B7" t="n">
        <v>127.98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120.87</v>
      </c>
    </row>
    <row r="12">
      <c r="A12" s="3" t="inlineStr">
        <is>
          <t>MC median</t>
        </is>
      </c>
      <c r="B12" t="n">
        <v>114.0920554485987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6.497</v>
      </c>
      <c r="C3" t="n">
        <v>4.396</v>
      </c>
      <c r="D3" t="n">
        <v>1.026</v>
      </c>
      <c r="E3" t="n">
        <v>1.029</v>
      </c>
      <c r="F3" t="n">
        <v>0.729</v>
      </c>
    </row>
    <row r="4">
      <c r="A4" t="inlineStr">
        <is>
          <t>2024-12-31</t>
        </is>
      </c>
      <c r="B4" t="n">
        <v>6.267</v>
      </c>
      <c r="C4" t="n">
        <v>4.244</v>
      </c>
      <c r="D4" t="n">
        <v>1.156</v>
      </c>
      <c r="E4" t="n">
        <v>1.518</v>
      </c>
      <c r="F4" t="n">
        <v>1.254</v>
      </c>
    </row>
    <row r="5">
      <c r="A5" t="inlineStr">
        <is>
          <t>2023-12-31</t>
        </is>
      </c>
      <c r="B5" t="n">
        <v>5.907</v>
      </c>
      <c r="C5" t="n">
        <v>4.004</v>
      </c>
      <c r="D5" t="n">
        <v>1.237</v>
      </c>
      <c r="E5" t="n">
        <v>1.28</v>
      </c>
      <c r="F5" t="n">
        <v>0.882</v>
      </c>
    </row>
    <row r="6">
      <c r="A6" t="inlineStr">
        <is>
          <t>2022-12-31</t>
        </is>
      </c>
      <c r="B6" t="n">
        <v>5.476</v>
      </c>
      <c r="C6" t="n">
        <v>3.782</v>
      </c>
      <c r="D6" t="n">
        <v>1.1</v>
      </c>
      <c r="E6" t="n">
        <v>1.153</v>
      </c>
      <c r="F6" t="n">
        <v>0.8080000000000001</v>
      </c>
    </row>
    <row r="7">
      <c r="A7" t="inlineStr">
        <is>
          <t>2021-12-31</t>
        </is>
      </c>
      <c r="B7" t="n">
        <v>4.734</v>
      </c>
      <c r="C7" t="n">
        <v>3.29</v>
      </c>
      <c r="D7" t="n">
        <v>0.916</v>
      </c>
      <c r="E7" t="n">
        <v>1.088</v>
      </c>
      <c r="F7" t="n">
        <v>0.794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1.29</v>
      </c>
      <c r="C11" t="n">
        <v>0.115</v>
      </c>
      <c r="D11" t="n">
        <v>1.175</v>
      </c>
      <c r="E11" t="n">
        <v>1.991</v>
      </c>
    </row>
    <row r="12">
      <c r="A12" t="inlineStr">
        <is>
          <t>2024-12-31</t>
        </is>
      </c>
      <c r="B12" t="n">
        <v>1.485</v>
      </c>
      <c r="C12" t="n">
        <v>0.102</v>
      </c>
      <c r="D12" t="n">
        <v>1.383</v>
      </c>
      <c r="E12" t="n">
        <v>0.735</v>
      </c>
    </row>
    <row r="13">
      <c r="A13" t="inlineStr">
        <is>
          <t>2023-12-31</t>
        </is>
      </c>
      <c r="B13" t="n">
        <v>1.156</v>
      </c>
      <c r="C13" t="n">
        <v>0.103</v>
      </c>
      <c r="D13" t="n">
        <v>1.053</v>
      </c>
      <c r="E13" t="n">
        <v>0.606</v>
      </c>
    </row>
    <row r="14">
      <c r="A14" t="inlineStr">
        <is>
          <t>2022-12-31</t>
        </is>
      </c>
      <c r="B14" t="n">
        <v>1.101</v>
      </c>
      <c r="C14" t="n">
        <v>0.108</v>
      </c>
      <c r="D14" t="n">
        <v>0.993</v>
      </c>
      <c r="E14" t="n">
        <v>1.044</v>
      </c>
    </row>
    <row r="15">
      <c r="A15" t="inlineStr">
        <is>
          <t>2021-12-31</t>
        </is>
      </c>
      <c r="B15" t="n">
        <v>1.312</v>
      </c>
      <c r="C15" t="n">
        <v>0.06</v>
      </c>
      <c r="D15" t="n">
        <v>1.253</v>
      </c>
      <c r="E15" t="n">
        <v>1.656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131.97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IBM</t>
        </is>
      </c>
      <c r="B3" t="n">
        <v>20.88</v>
      </c>
      <c r="C3" t="n">
        <v>0.05</v>
      </c>
      <c r="D3" t="n">
        <v>0.138</v>
      </c>
      <c r="E3" t="inlineStr">
        <is>
          <t>broad</t>
        </is>
      </c>
      <c r="F3" t="n">
        <v>0.25</v>
      </c>
    </row>
    <row r="4">
      <c r="A4" t="inlineStr">
        <is>
          <t>ACN</t>
        </is>
      </c>
      <c r="B4" t="n">
        <v>8.5</v>
      </c>
      <c r="C4" t="n">
        <v>0.05</v>
      </c>
      <c r="D4" t="n">
        <v>0.17</v>
      </c>
      <c r="E4" t="inlineStr">
        <is>
          <t>direct</t>
        </is>
      </c>
      <c r="F4" t="n">
        <v>1</v>
      </c>
    </row>
    <row r="5">
      <c r="A5" t="inlineStr">
        <is>
          <t>CTSH</t>
        </is>
      </c>
      <c r="B5" t="n">
        <v>7.26</v>
      </c>
      <c r="C5" t="n">
        <v>0.05</v>
      </c>
      <c r="D5" t="n">
        <v>0.156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AI-Driven Services Deflation</t>
        </is>
      </c>
      <c r="B3" t="n">
        <v>0.2</v>
      </c>
      <c r="C3" t="n">
        <v>8.542999999999999</v>
      </c>
      <c r="D3" t="n">
        <v>6.5</v>
      </c>
      <c r="E3">
        <f>C3*D3</f>
        <v/>
      </c>
      <c r="F3">
        <f>E3/140.8-1</f>
        <v/>
      </c>
    </row>
    <row r="4">
      <c r="A4" t="inlineStr">
        <is>
          <t>IT-Spend Recession</t>
        </is>
      </c>
      <c r="B4" t="n">
        <v>0.17</v>
      </c>
      <c r="C4" t="n">
        <v>12.01</v>
      </c>
      <c r="D4" t="n">
        <v>8</v>
      </c>
      <c r="E4">
        <f>C4*D4</f>
        <v/>
      </c>
      <c r="F4">
        <f>E4/140.8-1</f>
        <v/>
      </c>
    </row>
    <row r="5">
      <c r="A5" t="inlineStr">
        <is>
          <t>Base — Bookings + Utilization</t>
        </is>
      </c>
      <c r="B5" t="n">
        <v>0.35</v>
      </c>
      <c r="C5" t="n">
        <v>14.56</v>
      </c>
      <c r="D5" t="n">
        <v>9</v>
      </c>
      <c r="E5">
        <f>C5*D5</f>
        <v/>
      </c>
      <c r="F5">
        <f>E5/140.8-1</f>
        <v/>
      </c>
    </row>
    <row r="6">
      <c r="A6" t="inlineStr">
        <is>
          <t>Growth — Digital / AI Transformation Demand</t>
        </is>
      </c>
      <c r="B6" t="n">
        <v>0.2</v>
      </c>
      <c r="C6" t="n">
        <v>16.797</v>
      </c>
      <c r="D6" t="n">
        <v>11</v>
      </c>
      <c r="E6">
        <f>C6*D6</f>
        <v/>
      </c>
      <c r="F6">
        <f>E6/140.8-1</f>
        <v/>
      </c>
    </row>
    <row r="7">
      <c r="A7" t="inlineStr">
        <is>
          <t>Bull — Re-Rate</t>
        </is>
      </c>
      <c r="B7" t="n">
        <v>0.08</v>
      </c>
      <c r="C7" t="n">
        <v>18.349</v>
      </c>
      <c r="D7" t="n">
        <v>13</v>
      </c>
      <c r="E7">
        <f>C7*D7</f>
        <v/>
      </c>
      <c r="F7">
        <f>E7/140.8-1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114.0920554485987</v>
      </c>
    </row>
    <row r="5">
      <c r="A5" t="inlineStr">
        <is>
          <t>P10</t>
        </is>
      </c>
      <c r="B5" t="n">
        <v>60.33714703660685</v>
      </c>
    </row>
    <row r="6">
      <c r="A6" t="inlineStr">
        <is>
          <t>P90</t>
        </is>
      </c>
      <c r="B6" t="n">
        <v>193.6238295954086</v>
      </c>
    </row>
    <row r="7">
      <c r="A7" t="inlineStr">
        <is>
          <t>P(&gt; current) %</t>
        </is>
      </c>
      <c r="B7" t="n">
        <v>31.72</v>
      </c>
    </row>
    <row r="8">
      <c r="A8" t="inlineStr">
        <is>
          <t>P(&gt; target) %</t>
        </is>
      </c>
      <c r="B8" t="n">
        <v>39.78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3.379251139383124</v>
      </c>
    </row>
    <row r="13">
      <c r="A13" t="inlineStr">
        <is>
          <t>Gross Margin</t>
        </is>
      </c>
      <c r="B13" t="n">
        <v>45.6904396464525</v>
      </c>
    </row>
    <row r="14">
      <c r="A14" t="inlineStr">
        <is>
          <t>P/E Multiple</t>
        </is>
      </c>
      <c r="B14" t="n">
        <v>50.93030921416436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2026-07-08T09:39:47Z</dcterms:created>
  <dcterms:modified xsi:type="dcterms:W3CDTF">2026-07-08T09:39:47Z</dcterms:modified>
</cp:coreProperties>
</file>