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Intuitive Surgical Inc (ISRG)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2.04</v>
      </c>
    </row>
    <row r="10">
      <c r="A10" t="inlineStr">
        <is>
          <t>Diluted shares (B)</t>
        </is>
      </c>
      <c r="B10" s="4" t="n">
        <v>0.356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0.406</v>
      </c>
      <c r="C14" s="4" t="n">
        <v>0.415</v>
      </c>
      <c r="D14" s="4" t="n">
        <v>0.428</v>
      </c>
      <c r="E14" s="4" t="n">
        <v>0.428</v>
      </c>
      <c r="F14" s="4" t="n">
        <v>0.428</v>
      </c>
    </row>
    <row r="15">
      <c r="A15" t="inlineStr">
        <is>
          <t>D&amp;A $B</t>
        </is>
      </c>
      <c r="B15" s="4" t="n">
        <v>0.5533</v>
      </c>
      <c r="C15" s="4" t="n">
        <v>0.5833</v>
      </c>
      <c r="D15" s="4" t="n">
        <v>0.6267</v>
      </c>
      <c r="E15" s="4" t="n">
        <v>0.6833</v>
      </c>
      <c r="F15" s="4" t="n">
        <v>0.7517</v>
      </c>
    </row>
    <row r="16">
      <c r="A16" t="inlineStr">
        <is>
          <t>Capex $B</t>
        </is>
      </c>
      <c r="B16" s="4" t="n">
        <v>0.62</v>
      </c>
      <c r="C16" s="4" t="n">
        <v>0.72</v>
      </c>
      <c r="D16" s="4" t="n">
        <v>0.8</v>
      </c>
      <c r="E16" s="4" t="n">
        <v>0.88</v>
      </c>
      <c r="F16" s="4" t="n">
        <v>0.95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11.215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85</v>
      </c>
      <c r="C3" t="n">
        <v>1</v>
      </c>
    </row>
    <row r="4">
      <c r="A4" t="inlineStr">
        <is>
          <t>Terminal × ±15%</t>
        </is>
      </c>
      <c r="B4" t="n">
        <v>78</v>
      </c>
      <c r="C4" t="n">
        <v>2</v>
      </c>
    </row>
    <row r="5">
      <c r="A5" t="inlineStr">
        <is>
          <t>Op margin ±3pp</t>
        </is>
      </c>
      <c r="B5" t="n">
        <v>45</v>
      </c>
      <c r="C5" t="n">
        <v>3</v>
      </c>
    </row>
    <row r="6">
      <c r="A6" t="inlineStr">
        <is>
          <t>WACC ±1pp</t>
        </is>
      </c>
      <c r="B6" t="n">
        <v>26</v>
      </c>
      <c r="C6" t="n">
        <v>4</v>
      </c>
    </row>
    <row r="7">
      <c r="A7" t="inlineStr">
        <is>
          <t>Capex intensity ±15%</t>
        </is>
      </c>
      <c r="B7" t="n">
        <v>19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427.3</v>
      </c>
    </row>
    <row r="7">
      <c r="A7" s="3" t="inlineStr">
        <is>
          <t>Scenario PWEV target</t>
        </is>
      </c>
      <c r="B7" t="n">
        <v>403.65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157.941</v>
      </c>
    </row>
    <row r="12">
      <c r="A12" s="3" t="inlineStr">
        <is>
          <t>MC median</t>
        </is>
      </c>
      <c r="B12" t="n">
        <v>364.1254957767366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10.065</v>
      </c>
      <c r="C3" t="n">
        <v>6.642</v>
      </c>
      <c r="D3" t="n">
        <v>2.946</v>
      </c>
      <c r="E3" t="n">
        <v>3.311</v>
      </c>
      <c r="F3" t="n">
        <v>2.856</v>
      </c>
    </row>
    <row r="4">
      <c r="A4" t="inlineStr">
        <is>
          <t>2024-12-31</t>
        </is>
      </c>
      <c r="B4" t="n">
        <v>8.352</v>
      </c>
      <c r="C4" t="n">
        <v>5.634</v>
      </c>
      <c r="D4" t="n">
        <v>2.349</v>
      </c>
      <c r="E4" t="n">
        <v>2.674</v>
      </c>
      <c r="F4" t="n">
        <v>2.323</v>
      </c>
    </row>
    <row r="5">
      <c r="A5" t="inlineStr">
        <is>
          <t>2023-12-31</t>
        </is>
      </c>
      <c r="B5" t="n">
        <v>7.124</v>
      </c>
      <c r="C5" t="n">
        <v>4.73</v>
      </c>
      <c r="D5" t="n">
        <v>1.767</v>
      </c>
      <c r="E5" t="n">
        <v>1.959</v>
      </c>
      <c r="F5" t="n">
        <v>1.798</v>
      </c>
    </row>
    <row r="6">
      <c r="A6" t="inlineStr">
        <is>
          <t>2022-12-31</t>
        </is>
      </c>
      <c r="B6" t="n">
        <v>6.222</v>
      </c>
      <c r="C6" t="n">
        <v>4.196</v>
      </c>
      <c r="D6" t="n">
        <v>1.577</v>
      </c>
      <c r="E6" t="n">
        <v>1.607</v>
      </c>
      <c r="F6" t="n">
        <v>1.322</v>
      </c>
    </row>
    <row r="7">
      <c r="A7" t="inlineStr">
        <is>
          <t>2021-12-31</t>
        </is>
      </c>
      <c r="B7" t="n">
        <v>5.71</v>
      </c>
      <c r="C7" t="n">
        <v>3.959</v>
      </c>
      <c r="D7" t="n">
        <v>1.821</v>
      </c>
      <c r="E7" t="n">
        <v>1.821</v>
      </c>
      <c r="F7" t="n">
        <v>1.705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3.03</v>
      </c>
      <c r="C11" t="n">
        <v>0.54</v>
      </c>
      <c r="D11" t="n">
        <v>2.491</v>
      </c>
      <c r="E11" t="n">
        <v>2.295</v>
      </c>
    </row>
    <row r="12">
      <c r="A12" t="inlineStr">
        <is>
          <t>2024-12-31</t>
        </is>
      </c>
      <c r="B12" t="n">
        <v>2.415</v>
      </c>
      <c r="C12" t="n">
        <v>1.111</v>
      </c>
      <c r="D12" t="n">
        <v>1.304</v>
      </c>
      <c r="E12" t="n">
        <v>0</v>
      </c>
    </row>
    <row r="13">
      <c r="A13" t="inlineStr">
        <is>
          <t>2023-12-31</t>
        </is>
      </c>
      <c r="B13" t="n">
        <v>1.814</v>
      </c>
      <c r="C13" t="n">
        <v>1.064</v>
      </c>
      <c r="D13" t="n">
        <v>0.75</v>
      </c>
      <c r="E13" t="n">
        <v>0.416</v>
      </c>
    </row>
    <row r="14">
      <c r="A14" t="inlineStr">
        <is>
          <t>2022-12-31</t>
        </is>
      </c>
      <c r="B14" t="n">
        <v>1.491</v>
      </c>
      <c r="C14" t="n">
        <v>0.532</v>
      </c>
      <c r="D14" t="n">
        <v>0.958</v>
      </c>
      <c r="E14" t="n">
        <v>2.607</v>
      </c>
    </row>
    <row r="15">
      <c r="A15" t="inlineStr">
        <is>
          <t>2021-12-31</t>
        </is>
      </c>
      <c r="B15" t="n">
        <v>2.089</v>
      </c>
      <c r="C15" t="n">
        <v>0.354</v>
      </c>
      <c r="D15" t="n">
        <v>1.736</v>
      </c>
      <c r="E15" t="n">
        <v>0.212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310.24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ABT</t>
        </is>
      </c>
      <c r="B3" t="n">
        <v>17.01</v>
      </c>
      <c r="C3" t="n">
        <v>0.06</v>
      </c>
      <c r="D3" t="n">
        <v>0.135</v>
      </c>
      <c r="E3" t="inlineStr">
        <is>
          <t>segment</t>
        </is>
      </c>
      <c r="F3" t="n">
        <v>0.5</v>
      </c>
    </row>
    <row r="4">
      <c r="A4" t="inlineStr">
        <is>
          <t>SYK</t>
        </is>
      </c>
      <c r="B4" t="n">
        <v>21.05</v>
      </c>
      <c r="C4" t="n">
        <v>0.06</v>
      </c>
      <c r="D4" t="n">
        <v>0.178</v>
      </c>
      <c r="E4" t="inlineStr">
        <is>
          <t>segment</t>
        </is>
      </c>
      <c r="F4" t="n">
        <v>0.5</v>
      </c>
    </row>
    <row r="5">
      <c r="A5" t="inlineStr">
        <is>
          <t>MDT</t>
        </is>
      </c>
      <c r="B5" t="n">
        <v>13.51</v>
      </c>
      <c r="C5" t="n">
        <v>0.06</v>
      </c>
      <c r="D5" t="n">
        <v>0.221</v>
      </c>
      <c r="E5" t="inlineStr">
        <is>
          <t>broad</t>
        </is>
      </c>
      <c r="F5" t="n">
        <v>0.25</v>
      </c>
    </row>
    <row r="6">
      <c r="A6" t="inlineStr">
        <is>
          <t>BSX</t>
        </is>
      </c>
      <c r="B6" t="n">
        <v>13.16</v>
      </c>
      <c r="C6" t="n">
        <v>0.06</v>
      </c>
      <c r="D6" t="n">
        <v>0.206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17.1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C3" t="n">
        <v>7.137</v>
      </c>
      <c r="D3" t="n">
        <v>25</v>
      </c>
      <c r="E3">
        <f>C3*D3</f>
        <v/>
      </c>
      <c r="F3">
        <f>E3/427.3-1</f>
        <v/>
      </c>
    </row>
    <row r="4">
      <c r="A4" t="inlineStr">
        <is>
          <t>Hospital-Capex / Utilization Recession</t>
        </is>
      </c>
      <c r="B4" t="n">
        <v>0.17</v>
      </c>
      <c r="C4" t="n">
        <v>8.77</v>
      </c>
      <c r="D4" t="n">
        <v>34</v>
      </c>
      <c r="E4">
        <f>C4*D4</f>
        <v/>
      </c>
      <c r="F4">
        <f>E4/427.3-1</f>
        <v/>
      </c>
    </row>
    <row r="5">
      <c r="A5" t="inlineStr">
        <is>
          <t>Base — Procedure Volume + Innovation</t>
        </is>
      </c>
      <c r="B5" t="n">
        <v>0.35</v>
      </c>
      <c r="C5" t="n">
        <v>10.49</v>
      </c>
      <c r="D5" t="n">
        <v>40</v>
      </c>
      <c r="E5">
        <f>C5*D5</f>
        <v/>
      </c>
      <c r="F5">
        <f>E5/427.3-1</f>
        <v/>
      </c>
    </row>
    <row r="6">
      <c r="A6" t="inlineStr">
        <is>
          <t>Growth — New-Product Cycle / Penetration</t>
        </is>
      </c>
      <c r="B6" t="n">
        <v>0.2</v>
      </c>
      <c r="C6" t="n">
        <v>11.136</v>
      </c>
      <c r="D6" t="n">
        <v>51</v>
      </c>
      <c r="E6">
        <f>C6*D6</f>
        <v/>
      </c>
      <c r="F6">
        <f>E6/427.3-1</f>
        <v/>
      </c>
    </row>
    <row r="7">
      <c r="A7" t="inlineStr">
        <is>
          <t>Bull — Re-Rate</t>
        </is>
      </c>
      <c r="B7" t="n">
        <v>0.08</v>
      </c>
      <c r="C7" t="n">
        <v>11.622</v>
      </c>
      <c r="D7" t="n">
        <v>62</v>
      </c>
      <c r="E7">
        <f>C7*D7</f>
        <v/>
      </c>
      <c r="F7">
        <f>E7/427.3-1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364.1254957767366</v>
      </c>
    </row>
    <row r="5">
      <c r="A5" t="inlineStr">
        <is>
          <t>P10</t>
        </is>
      </c>
      <c r="B5" t="n">
        <v>226.2255923756603</v>
      </c>
    </row>
    <row r="6">
      <c r="A6" t="inlineStr">
        <is>
          <t>P90</t>
        </is>
      </c>
      <c r="B6" t="n">
        <v>543.8218438636521</v>
      </c>
    </row>
    <row r="7">
      <c r="A7" t="inlineStr">
        <is>
          <t>P(&gt; current) %</t>
        </is>
      </c>
      <c r="B7" t="n">
        <v>31.69</v>
      </c>
    </row>
    <row r="8">
      <c r="A8" t="inlineStr">
        <is>
          <t>P(&gt; target) %</t>
        </is>
      </c>
      <c r="B8" t="n">
        <v>37.63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5.32955407938382</v>
      </c>
    </row>
    <row r="13">
      <c r="A13" t="inlineStr">
        <is>
          <t>Gross Margin</t>
        </is>
      </c>
      <c r="B13" t="n">
        <v>13.72606830094531</v>
      </c>
    </row>
    <row r="14">
      <c r="A14" t="inlineStr">
        <is>
          <t>P/E Multiple</t>
        </is>
      </c>
      <c r="B14" t="n">
        <v>80.94437761967087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2026-07-08T09:39:47Z</dcterms:created>
  <dcterms:modified xsi:type="dcterms:W3CDTF">2026-07-08T09:39:47Z</dcterms:modified>
</cp:coreProperties>
</file>