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Incyte Corporation (INCY)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3.43</v>
      </c>
    </row>
    <row r="10">
      <c r="A10" t="inlineStr">
        <is>
          <t>Diluted shares (B)</t>
        </is>
      </c>
      <c r="B10" s="4" t="n">
        <v>0.201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0.337</v>
      </c>
      <c r="C14" s="4" t="n">
        <v>0.344</v>
      </c>
      <c r="D14" s="4" t="n">
        <v>0.354</v>
      </c>
      <c r="E14" s="4" t="n">
        <v>0.354</v>
      </c>
      <c r="F14" s="4" t="n">
        <v>0.354</v>
      </c>
    </row>
    <row r="15">
      <c r="A15" t="inlineStr">
        <is>
          <t>D&amp;A $B</t>
        </is>
      </c>
      <c r="B15" s="4" t="n">
        <v>0.06</v>
      </c>
      <c r="C15" s="4" t="n">
        <v>0.06270000000000001</v>
      </c>
      <c r="D15" s="4" t="n">
        <v>0.067</v>
      </c>
      <c r="E15" s="4" t="n">
        <v>0.073</v>
      </c>
      <c r="F15" s="4" t="n">
        <v>0.08069999999999999</v>
      </c>
    </row>
    <row r="16">
      <c r="A16" t="inlineStr">
        <is>
          <t>Capex $B</t>
        </is>
      </c>
      <c r="B16" s="4" t="n">
        <v>0.065</v>
      </c>
      <c r="C16" s="4" t="n">
        <v>0.075</v>
      </c>
      <c r="D16" s="4" t="n">
        <v>0.08500000000000001</v>
      </c>
      <c r="E16" s="4" t="n">
        <v>0.095</v>
      </c>
      <c r="F16" s="4" t="n">
        <v>0.105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5.574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28</v>
      </c>
      <c r="C3" t="n">
        <v>1</v>
      </c>
    </row>
    <row r="4">
      <c r="A4" t="inlineStr">
        <is>
          <t>Terminal × ±15%</t>
        </is>
      </c>
      <c r="B4" t="n">
        <v>22</v>
      </c>
      <c r="C4" t="n">
        <v>2</v>
      </c>
    </row>
    <row r="5">
      <c r="A5" t="inlineStr">
        <is>
          <t>Op margin ±3pp</t>
        </is>
      </c>
      <c r="B5" t="n">
        <v>19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118.05</v>
      </c>
    </row>
    <row r="7">
      <c r="A7" s="3" t="inlineStr">
        <is>
          <t>Scenario PWEV target</t>
        </is>
      </c>
      <c r="B7" t="n">
        <v>109.06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125.8864</v>
      </c>
    </row>
    <row r="12">
      <c r="A12" s="3" t="inlineStr">
        <is>
          <t>MC median</t>
        </is>
      </c>
      <c r="B12" t="n">
        <v>98.11962288368254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5.141</v>
      </c>
      <c r="C3" t="n">
        <v>4.769</v>
      </c>
      <c r="D3" t="n">
        <v>1.343</v>
      </c>
      <c r="E3" t="n">
        <v>1.667</v>
      </c>
      <c r="F3" t="n">
        <v>1.287</v>
      </c>
    </row>
    <row r="4">
      <c r="A4" t="inlineStr">
        <is>
          <t>2024-12-31</t>
        </is>
      </c>
      <c r="B4" t="n">
        <v>4.241</v>
      </c>
      <c r="C4" t="n">
        <v>3.929</v>
      </c>
      <c r="D4" t="n">
        <v>0.101</v>
      </c>
      <c r="E4" t="n">
        <v>0.319</v>
      </c>
      <c r="F4" t="n">
        <v>0.033</v>
      </c>
    </row>
    <row r="5">
      <c r="A5" t="inlineStr">
        <is>
          <t>2023-12-31</t>
        </is>
      </c>
      <c r="B5" t="n">
        <v>3.696</v>
      </c>
      <c r="C5" t="n">
        <v>3.441</v>
      </c>
      <c r="D5" t="n">
        <v>0.655</v>
      </c>
      <c r="E5" t="n">
        <v>0.837</v>
      </c>
      <c r="F5" t="n">
        <v>0.598</v>
      </c>
    </row>
    <row r="6">
      <c r="A6" t="inlineStr">
        <is>
          <t>2022-12-31</t>
        </is>
      </c>
      <c r="B6" t="n">
        <v>3.395</v>
      </c>
      <c r="C6" t="n">
        <v>3.188</v>
      </c>
      <c r="D6" t="n">
        <v>0.592</v>
      </c>
      <c r="E6" t="n">
        <v>0.532</v>
      </c>
      <c r="F6" t="n">
        <v>0.341</v>
      </c>
    </row>
    <row r="7">
      <c r="A7" t="inlineStr">
        <is>
          <t>2021-12-31</t>
        </is>
      </c>
      <c r="B7" t="n">
        <v>2.986</v>
      </c>
      <c r="C7" t="n">
        <v>2.835</v>
      </c>
      <c r="D7" t="n">
        <v>0.586</v>
      </c>
      <c r="E7" t="n">
        <v>0.572</v>
      </c>
      <c r="F7" t="n">
        <v>0.949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1.413</v>
      </c>
      <c r="C11" t="n">
        <v>0.059</v>
      </c>
      <c r="D11" t="n">
        <v>1.355</v>
      </c>
      <c r="E11" t="n">
        <v>0.019</v>
      </c>
    </row>
    <row r="12">
      <c r="A12" t="inlineStr">
        <is>
          <t>2024-12-31</t>
        </is>
      </c>
      <c r="B12" t="n">
        <v>0.335</v>
      </c>
      <c r="C12" t="n">
        <v>0.08599999999999999</v>
      </c>
      <c r="D12" t="n">
        <v>0.249</v>
      </c>
      <c r="E12" t="n">
        <v>2.005</v>
      </c>
    </row>
    <row r="13">
      <c r="A13" t="inlineStr">
        <is>
          <t>2023-12-31</t>
        </is>
      </c>
      <c r="B13" t="n">
        <v>0.496</v>
      </c>
      <c r="C13" t="n">
        <v>0.047</v>
      </c>
      <c r="D13" t="n">
        <v>0.449</v>
      </c>
      <c r="E13" t="n">
        <v>0.029</v>
      </c>
    </row>
    <row r="14">
      <c r="A14" t="inlineStr">
        <is>
          <t>2022-12-31</t>
        </is>
      </c>
      <c r="B14" t="n">
        <v>0.97</v>
      </c>
      <c r="C14" t="n">
        <v>0.078</v>
      </c>
      <c r="D14" t="n">
        <v>0.892</v>
      </c>
      <c r="E14" t="n">
        <v>0.026</v>
      </c>
    </row>
    <row r="15">
      <c r="A15" t="inlineStr">
        <is>
          <t>2021-12-31</t>
        </is>
      </c>
      <c r="B15" t="n">
        <v>0.749</v>
      </c>
      <c r="C15" t="n">
        <v>0.181</v>
      </c>
      <c r="D15" t="n">
        <v>0.5679999999999999</v>
      </c>
      <c r="E15" t="n">
        <v>0.03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125.91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ABBV</t>
        </is>
      </c>
      <c r="B3" t="n">
        <v>16.47</v>
      </c>
      <c r="C3" t="n">
        <v>0.04</v>
      </c>
      <c r="D3" t="n">
        <v>0.322</v>
      </c>
      <c r="E3" t="inlineStr">
        <is>
          <t>direct</t>
        </is>
      </c>
      <c r="F3" t="n">
        <v>1</v>
      </c>
    </row>
    <row r="4">
      <c r="A4" t="inlineStr">
        <is>
          <t>AMGN</t>
        </is>
      </c>
      <c r="B4" t="n">
        <v>15.85</v>
      </c>
      <c r="C4" t="n">
        <v>0.04</v>
      </c>
      <c r="D4" t="n">
        <v>0.338</v>
      </c>
      <c r="E4" t="inlineStr">
        <is>
          <t>direct</t>
        </is>
      </c>
      <c r="F4" t="n">
        <v>1</v>
      </c>
    </row>
    <row r="5">
      <c r="A5" t="inlineStr">
        <is>
          <t>GILD</t>
        </is>
      </c>
      <c r="B5" t="n">
        <v>15.22</v>
      </c>
      <c r="C5" t="n">
        <v>0.04</v>
      </c>
      <c r="D5" t="n">
        <v>0.393</v>
      </c>
      <c r="E5" t="inlineStr">
        <is>
          <t>direct</t>
        </is>
      </c>
      <c r="F5" t="n">
        <v>1</v>
      </c>
    </row>
    <row r="6">
      <c r="A6" t="inlineStr">
        <is>
          <t>VRTX</t>
        </is>
      </c>
      <c r="B6" t="n">
        <v>25.25</v>
      </c>
      <c r="C6" t="n">
        <v>0.04</v>
      </c>
      <c r="D6" t="n">
        <v>0.381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4.816</v>
      </c>
      <c r="D3" t="n">
        <v>10</v>
      </c>
      <c r="E3">
        <f>C3*D3</f>
        <v/>
      </c>
      <c r="F3">
        <f>E3/118.05-1</f>
        <v/>
      </c>
    </row>
    <row r="4">
      <c r="A4" t="inlineStr">
        <is>
          <t>Pipeline Setback / Pricing Pressure</t>
        </is>
      </c>
      <c r="B4" t="n">
        <v>0.17</v>
      </c>
      <c r="C4" t="n">
        <v>6.402</v>
      </c>
      <c r="D4" t="n">
        <v>12.5</v>
      </c>
      <c r="E4">
        <f>C4*D4</f>
        <v/>
      </c>
      <c r="F4">
        <f>E4/118.05-1</f>
        <v/>
      </c>
    </row>
    <row r="5">
      <c r="A5" t="inlineStr">
        <is>
          <t>Base — Pipeline Offsets LOE</t>
        </is>
      </c>
      <c r="B5" t="n">
        <v>0.35</v>
      </c>
      <c r="C5" t="n">
        <v>7.653</v>
      </c>
      <c r="D5" t="n">
        <v>14.5</v>
      </c>
      <c r="E5">
        <f>C5*D5</f>
        <v/>
      </c>
      <c r="F5">
        <f>E5/118.05-1</f>
        <v/>
      </c>
    </row>
    <row r="6">
      <c r="A6" t="inlineStr">
        <is>
          <t>Growth — Launch / Indication Expansion</t>
        </is>
      </c>
      <c r="B6" t="n">
        <v>0.2</v>
      </c>
      <c r="C6" t="n">
        <v>8.83</v>
      </c>
      <c r="D6" t="n">
        <v>17</v>
      </c>
      <c r="E6">
        <f>C6*D6</f>
        <v/>
      </c>
      <c r="F6">
        <f>E6/118.05-1</f>
        <v/>
      </c>
    </row>
    <row r="7">
      <c r="A7" t="inlineStr">
        <is>
          <t>Bull — Blockbuster / Pipeline Re-Rate</t>
        </is>
      </c>
      <c r="B7" t="n">
        <v>0.08</v>
      </c>
      <c r="C7" t="n">
        <v>10.088</v>
      </c>
      <c r="D7" t="n">
        <v>19</v>
      </c>
      <c r="E7">
        <f>C7*D7</f>
        <v/>
      </c>
      <c r="F7">
        <f>E7/118.05-1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98.11962288368254</v>
      </c>
    </row>
    <row r="5">
      <c r="A5" t="inlineStr">
        <is>
          <t>P10</t>
        </is>
      </c>
      <c r="B5" t="n">
        <v>58.55381936890465</v>
      </c>
    </row>
    <row r="6">
      <c r="A6" t="inlineStr">
        <is>
          <t>P90</t>
        </is>
      </c>
      <c r="B6" t="n">
        <v>153.1317574874472</v>
      </c>
    </row>
    <row r="7">
      <c r="A7" t="inlineStr">
        <is>
          <t>P(&gt; current) %</t>
        </is>
      </c>
      <c r="B7" t="n">
        <v>30.71</v>
      </c>
    </row>
    <row r="8">
      <c r="A8" t="inlineStr">
        <is>
          <t>P(&gt; target) %</t>
        </is>
      </c>
      <c r="B8" t="n">
        <v>38.56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6.073306924774798</v>
      </c>
    </row>
    <row r="13">
      <c r="A13" t="inlineStr">
        <is>
          <t>Gross Margin</t>
        </is>
      </c>
      <c r="B13" t="n">
        <v>16.16031131253959</v>
      </c>
    </row>
    <row r="14">
      <c r="A14" t="inlineStr">
        <is>
          <t>P/E Multiple</t>
        </is>
      </c>
      <c r="B14" t="n">
        <v>77.76638176268561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2026-07-08T09:39:44Z</dcterms:created>
  <dcterms:modified xsi:type="dcterms:W3CDTF">2026-07-08T09:39:45Z</dcterms:modified>
</cp:coreProperties>
</file>