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International Flavors &amp; Fragrances Inc (IFF)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-5.25</v>
      </c>
    </row>
    <row r="10">
      <c r="A10" t="inlineStr">
        <is>
          <t>Diluted shares (B)</t>
        </is>
      </c>
      <c r="B10" s="4" t="n">
        <v>0.256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0.133</v>
      </c>
      <c r="C14" s="4" t="n">
        <v>0.136</v>
      </c>
      <c r="D14" s="4" t="n">
        <v>0.14</v>
      </c>
      <c r="E14" s="4" t="n">
        <v>0.14</v>
      </c>
      <c r="F14" s="4" t="n">
        <v>0.14</v>
      </c>
    </row>
    <row r="15">
      <c r="A15" t="inlineStr">
        <is>
          <t>D&amp;A $B</t>
        </is>
      </c>
      <c r="B15" s="4" t="n">
        <v>0.5983000000000001</v>
      </c>
      <c r="C15" s="4" t="n">
        <v>0.6077</v>
      </c>
      <c r="D15" s="4" t="n">
        <v>0.622</v>
      </c>
      <c r="E15" s="4" t="n">
        <v>0.6413</v>
      </c>
      <c r="F15" s="4" t="n">
        <v>0.6657</v>
      </c>
    </row>
    <row r="16">
      <c r="A16" t="inlineStr">
        <is>
          <t>Capex $B</t>
        </is>
      </c>
      <c r="B16" s="4" t="n">
        <v>0.62</v>
      </c>
      <c r="C16" s="4" t="n">
        <v>0.65</v>
      </c>
      <c r="D16" s="4" t="n">
        <v>0.68</v>
      </c>
      <c r="E16" s="4" t="n">
        <v>0.71</v>
      </c>
      <c r="F16" s="4" t="n">
        <v>0.74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11.329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31</v>
      </c>
      <c r="C3" t="n">
        <v>1</v>
      </c>
    </row>
    <row r="4">
      <c r="A4" t="inlineStr">
        <is>
          <t>Revenue CAGR ±3pp</t>
        </is>
      </c>
      <c r="B4" t="n">
        <v>18</v>
      </c>
      <c r="C4" t="n">
        <v>2</v>
      </c>
    </row>
    <row r="5">
      <c r="A5" t="inlineStr">
        <is>
          <t>Terminal × ±15%</t>
        </is>
      </c>
      <c r="B5" t="n">
        <v>15</v>
      </c>
      <c r="C5" t="n">
        <v>3</v>
      </c>
    </row>
    <row r="6">
      <c r="A6" t="inlineStr">
        <is>
          <t>Capex intensity ±15%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81.83</v>
      </c>
    </row>
    <row r="7">
      <c r="A7" s="3" t="inlineStr">
        <is>
          <t>Scenario PWEV target</t>
        </is>
      </c>
      <c r="B7" t="n">
        <v>76.5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108.36</v>
      </c>
    </row>
    <row r="12">
      <c r="A12" s="3" t="inlineStr">
        <is>
          <t>MC median</t>
        </is>
      </c>
      <c r="B12" t="n">
        <v>67.54442921477323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10.89</v>
      </c>
      <c r="C3" t="n">
        <v>3.938</v>
      </c>
      <c r="D3" t="n">
        <v>0.842</v>
      </c>
      <c r="E3" t="n">
        <v>-0.183</v>
      </c>
      <c r="F3" t="n">
        <v>-0.361</v>
      </c>
    </row>
    <row r="4">
      <c r="A4" t="inlineStr">
        <is>
          <t>2024-12-31</t>
        </is>
      </c>
      <c r="B4" t="n">
        <v>11.484</v>
      </c>
      <c r="C4" t="n">
        <v>4.124</v>
      </c>
      <c r="D4" t="n">
        <v>0.766</v>
      </c>
      <c r="E4" t="n">
        <v>0.583</v>
      </c>
      <c r="F4" t="n">
        <v>0.243</v>
      </c>
    </row>
    <row r="5">
      <c r="A5" t="inlineStr">
        <is>
          <t>2023-12-31</t>
        </is>
      </c>
      <c r="B5" t="n">
        <v>11.479</v>
      </c>
      <c r="C5" t="n">
        <v>3.681</v>
      </c>
      <c r="D5" t="n">
        <v>-2.11</v>
      </c>
      <c r="E5" t="n">
        <v>-2.138</v>
      </c>
      <c r="F5" t="n">
        <v>-2.565</v>
      </c>
    </row>
    <row r="6">
      <c r="A6" t="inlineStr">
        <is>
          <t>2022-12-31</t>
        </is>
      </c>
      <c r="B6" t="n">
        <v>12.44</v>
      </c>
      <c r="C6" t="n">
        <v>4.151</v>
      </c>
      <c r="D6" t="n">
        <v>-1.326</v>
      </c>
      <c r="E6" t="n">
        <v>-1.289</v>
      </c>
      <c r="F6" t="n">
        <v>-1.868</v>
      </c>
    </row>
    <row r="7">
      <c r="A7" t="inlineStr">
        <is>
          <t>2021-12-31</t>
        </is>
      </c>
      <c r="B7" t="n">
        <v>11.656</v>
      </c>
      <c r="C7" t="n">
        <v>3.735</v>
      </c>
      <c r="D7" t="n">
        <v>0.585</v>
      </c>
      <c r="E7" t="n">
        <v>0.643</v>
      </c>
      <c r="F7" t="n">
        <v>0.268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0.85</v>
      </c>
      <c r="C11" t="n">
        <v>0.594</v>
      </c>
      <c r="D11" t="n">
        <v>0.256</v>
      </c>
      <c r="E11" t="n">
        <v>0.038</v>
      </c>
    </row>
    <row r="12">
      <c r="A12" t="inlineStr">
        <is>
          <t>2024-12-31</t>
        </is>
      </c>
      <c r="B12" t="n">
        <v>1.07</v>
      </c>
      <c r="C12" t="n">
        <v>0.468</v>
      </c>
      <c r="D12" t="n">
        <v>0.602</v>
      </c>
      <c r="E12" t="n">
        <v>0.016</v>
      </c>
    </row>
    <row r="13">
      <c r="A13" t="inlineStr">
        <is>
          <t>2023-12-31</t>
        </is>
      </c>
      <c r="B13" t="n">
        <v>1.439</v>
      </c>
      <c r="C13" t="n">
        <v>0.503</v>
      </c>
      <c r="D13" t="n">
        <v>0.9360000000000001</v>
      </c>
      <c r="E13" t="n">
        <v>0.013</v>
      </c>
    </row>
    <row r="14">
      <c r="A14" t="inlineStr">
        <is>
          <t>2022-12-31</t>
        </is>
      </c>
      <c r="B14" t="n">
        <v>0.345</v>
      </c>
      <c r="C14" t="n">
        <v>0.506</v>
      </c>
      <c r="D14" t="n">
        <v>-0.161</v>
      </c>
      <c r="E14" t="n">
        <v>0.021</v>
      </c>
    </row>
    <row r="15">
      <c r="A15" t="inlineStr">
        <is>
          <t>2021-12-31</t>
        </is>
      </c>
      <c r="B15" t="n">
        <v>1.437</v>
      </c>
      <c r="C15" t="n">
        <v>0.397</v>
      </c>
      <c r="D15" t="n">
        <v>1.04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47.98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SHW</t>
        </is>
      </c>
      <c r="B3" t="n">
        <v>28.82</v>
      </c>
      <c r="C3" t="n">
        <v>0.05</v>
      </c>
      <c r="D3" t="n">
        <v>0.142</v>
      </c>
      <c r="E3" t="inlineStr">
        <is>
          <t>segment</t>
        </is>
      </c>
      <c r="F3" t="n">
        <v>0.5</v>
      </c>
    </row>
    <row r="4">
      <c r="A4" t="inlineStr">
        <is>
          <t>ECL</t>
        </is>
      </c>
      <c r="B4" t="n">
        <v>33.56</v>
      </c>
      <c r="C4" t="n">
        <v>0.05</v>
      </c>
      <c r="D4" t="n">
        <v>0.169</v>
      </c>
      <c r="E4" t="inlineStr">
        <is>
          <t>broad</t>
        </is>
      </c>
      <c r="F4" t="n">
        <v>0.25</v>
      </c>
    </row>
    <row r="5">
      <c r="A5" t="inlineStr">
        <is>
          <t>PPG</t>
        </is>
      </c>
      <c r="B5" t="n">
        <v>15.46</v>
      </c>
      <c r="C5" t="n">
        <v>0.05</v>
      </c>
      <c r="D5" t="n">
        <v>0.137</v>
      </c>
      <c r="E5" t="inlineStr">
        <is>
          <t>direct</t>
        </is>
      </c>
      <c r="F5" t="n">
        <v>1</v>
      </c>
    </row>
    <row r="6">
      <c r="A6" t="inlineStr">
        <is>
          <t>DD</t>
        </is>
      </c>
      <c r="B6" t="n">
        <v>19.34</v>
      </c>
      <c r="C6" t="n">
        <v>0.05</v>
      </c>
      <c r="D6" t="n">
        <v>0.138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20.9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C3" t="n">
        <v>3.206</v>
      </c>
      <c r="D3" t="n">
        <v>10.5</v>
      </c>
      <c r="E3">
        <f>C3*D3</f>
        <v/>
      </c>
      <c r="F3">
        <f>E3/81.83-1</f>
        <v/>
      </c>
    </row>
    <row r="4">
      <c r="A4" t="inlineStr">
        <is>
          <t>Downturn — Construction / Industrial Slump</t>
        </is>
      </c>
      <c r="B4" t="n">
        <v>0.18</v>
      </c>
      <c r="C4" t="n">
        <v>4.03</v>
      </c>
      <c r="D4" t="n">
        <v>14</v>
      </c>
      <c r="E4">
        <f>C4*D4</f>
        <v/>
      </c>
      <c r="F4">
        <f>E4/81.83-1</f>
        <v/>
      </c>
    </row>
    <row r="5">
      <c r="A5" t="inlineStr">
        <is>
          <t>Base — Pricing-Led Compounding</t>
        </is>
      </c>
      <c r="B5" t="n">
        <v>0.33</v>
      </c>
      <c r="C5" t="n">
        <v>4.678</v>
      </c>
      <c r="D5" t="n">
        <v>17</v>
      </c>
      <c r="E5">
        <f>C5*D5</f>
        <v/>
      </c>
      <c r="F5">
        <f>E5/81.83-1</f>
        <v/>
      </c>
    </row>
    <row r="6">
      <c r="A6" t="inlineStr">
        <is>
          <t>Growth — Share Gains + Mix</t>
        </is>
      </c>
      <c r="B6" t="n">
        <v>0.21</v>
      </c>
      <c r="C6" t="n">
        <v>5.285</v>
      </c>
      <c r="D6" t="n">
        <v>19.5</v>
      </c>
      <c r="E6">
        <f>C6*D6</f>
        <v/>
      </c>
      <c r="F6">
        <f>E6/81.83-1</f>
        <v/>
      </c>
    </row>
    <row r="7">
      <c r="A7" t="inlineStr">
        <is>
          <t>Bull — Cycle + Re-Rate</t>
        </is>
      </c>
      <c r="B7" t="n">
        <v>0.08</v>
      </c>
      <c r="C7" t="n">
        <v>5.882</v>
      </c>
      <c r="D7" t="n">
        <v>22.5</v>
      </c>
      <c r="E7">
        <f>C7*D7</f>
        <v/>
      </c>
      <c r="F7">
        <f>E7/81.83-1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67.54442921477323</v>
      </c>
    </row>
    <row r="5">
      <c r="A5" t="inlineStr">
        <is>
          <t>P10</t>
        </is>
      </c>
      <c r="B5" t="n">
        <v>31.45397996990422</v>
      </c>
    </row>
    <row r="6">
      <c r="A6" t="inlineStr">
        <is>
          <t>P90</t>
        </is>
      </c>
      <c r="B6" t="n">
        <v>121.8306312504216</v>
      </c>
    </row>
    <row r="7">
      <c r="A7" t="inlineStr">
        <is>
          <t>P(&gt; current) %</t>
        </is>
      </c>
      <c r="B7" t="n">
        <v>35.13</v>
      </c>
    </row>
    <row r="8">
      <c r="A8" t="inlineStr">
        <is>
          <t>P(&gt; target) %</t>
        </is>
      </c>
      <c r="B8" t="n">
        <v>40.41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2.62142103250456</v>
      </c>
    </row>
    <row r="13">
      <c r="A13" t="inlineStr">
        <is>
          <t>Gross Margin</t>
        </is>
      </c>
      <c r="B13" t="n">
        <v>57.53647821807222</v>
      </c>
    </row>
    <row r="14">
      <c r="A14" t="inlineStr">
        <is>
          <t>P/E Multiple</t>
        </is>
      </c>
      <c r="B14" t="n">
        <v>39.84210074942322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2026-07-08T09:39:44Z</dcterms:created>
  <dcterms:modified xsi:type="dcterms:W3CDTF">2026-07-08T09:39:44Z</dcterms:modified>
</cp:coreProperties>
</file>