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Intercontinental Exchange Inc (ICE)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-19.49</v>
      </c>
    </row>
    <row r="10">
      <c r="A10" t="inlineStr">
        <is>
          <t>Diluted shares (B)</t>
        </is>
      </c>
      <c r="B10" s="4" t="n">
        <v>0.571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0.467</v>
      </c>
      <c r="C14" s="4" t="n">
        <v>0.476</v>
      </c>
      <c r="D14" s="4" t="n">
        <v>0.491</v>
      </c>
      <c r="E14" s="4" t="n">
        <v>0.491</v>
      </c>
      <c r="F14" s="4" t="n">
        <v>0.491</v>
      </c>
    </row>
    <row r="15">
      <c r="A15" t="inlineStr">
        <is>
          <t>D&amp;A $B</t>
        </is>
      </c>
      <c r="B15" s="4" t="n">
        <v>0.3775</v>
      </c>
      <c r="C15" s="4" t="n">
        <v>0.3887</v>
      </c>
      <c r="D15" s="4" t="n">
        <v>0.4065</v>
      </c>
      <c r="E15" s="4" t="n">
        <v>0.431</v>
      </c>
      <c r="F15" s="4" t="n">
        <v>0.4622</v>
      </c>
    </row>
    <row r="16">
      <c r="A16" t="inlineStr">
        <is>
          <t>Capex $B</t>
        </is>
      </c>
      <c r="B16" s="4" t="n">
        <v>0.4</v>
      </c>
      <c r="C16" s="4" t="n">
        <v>0.44</v>
      </c>
      <c r="D16" s="4" t="n">
        <v>0.48</v>
      </c>
      <c r="E16" s="4" t="n">
        <v>0.52</v>
      </c>
      <c r="F16" s="4" t="n">
        <v>0.5600000000000001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11.275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33</v>
      </c>
      <c r="C3" t="n">
        <v>1</v>
      </c>
    </row>
    <row r="4">
      <c r="A4" t="inlineStr">
        <is>
          <t>Terminal × ±15%</t>
        </is>
      </c>
      <c r="B4" t="n">
        <v>29</v>
      </c>
      <c r="C4" t="n">
        <v>2</v>
      </c>
    </row>
    <row r="5">
      <c r="A5" t="inlineStr">
        <is>
          <t>Op margin ±3pp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136.45</v>
      </c>
    </row>
    <row r="7">
      <c r="A7" s="3" t="inlineStr">
        <is>
          <t>Scenario PWEV target</t>
        </is>
      </c>
      <c r="B7" t="n">
        <v>123.48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146.9412</v>
      </c>
    </row>
    <row r="12">
      <c r="A12" s="3" t="inlineStr">
        <is>
          <t>MC median</t>
        </is>
      </c>
      <c r="B12" t="n">
        <v>111.5772335427154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12.638</v>
      </c>
      <c r="C3" t="n">
        <v>7.821</v>
      </c>
      <c r="D3" t="n">
        <v>4.896</v>
      </c>
      <c r="E3" t="n">
        <v>5.083</v>
      </c>
      <c r="F3" t="n">
        <v>3.304</v>
      </c>
    </row>
    <row r="4">
      <c r="A4" t="inlineStr">
        <is>
          <t>2024-12-31</t>
        </is>
      </c>
      <c r="B4" t="n">
        <v>11.761</v>
      </c>
      <c r="C4" t="n">
        <v>6.522</v>
      </c>
      <c r="D4" t="n">
        <v>4.309</v>
      </c>
      <c r="E4" t="n">
        <v>4.538</v>
      </c>
      <c r="F4" t="n">
        <v>2.754</v>
      </c>
    </row>
    <row r="5">
      <c r="A5" t="inlineStr">
        <is>
          <t>2023-12-31</t>
        </is>
      </c>
      <c r="B5" t="n">
        <v>9.903</v>
      </c>
      <c r="C5" t="n">
        <v>5.659</v>
      </c>
      <c r="D5" t="n">
        <v>3.694</v>
      </c>
      <c r="E5" t="n">
        <v>3.702</v>
      </c>
      <c r="F5" t="n">
        <v>2.368</v>
      </c>
    </row>
    <row r="6">
      <c r="A6" t="inlineStr">
        <is>
          <t>2022-12-31</t>
        </is>
      </c>
      <c r="B6" t="n">
        <v>9.635999999999999</v>
      </c>
      <c r="C6" t="n">
        <v>5.202</v>
      </c>
      <c r="D6" t="n">
        <v>3.638</v>
      </c>
      <c r="E6" t="n">
        <v>2.424</v>
      </c>
      <c r="F6" t="n">
        <v>1.446</v>
      </c>
    </row>
    <row r="7">
      <c r="A7" t="inlineStr">
        <is>
          <t>2021-12-31</t>
        </is>
      </c>
      <c r="B7" t="n">
        <v>9.167999999999999</v>
      </c>
      <c r="C7" t="n">
        <v>5.018</v>
      </c>
      <c r="D7" t="n">
        <v>3.449</v>
      </c>
      <c r="E7" t="n">
        <v>6.121</v>
      </c>
      <c r="F7" t="n">
        <v>4.058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4.662</v>
      </c>
      <c r="C11" t="n">
        <v>0.373</v>
      </c>
      <c r="D11" t="n">
        <v>4.289</v>
      </c>
      <c r="E11" t="n">
        <v>1.389</v>
      </c>
    </row>
    <row r="12">
      <c r="A12" t="inlineStr">
        <is>
          <t>2024-12-31</t>
        </is>
      </c>
      <c r="B12" t="n">
        <v>4.609</v>
      </c>
      <c r="C12" t="n">
        <v>0.406</v>
      </c>
      <c r="D12" t="n">
        <v>4.203</v>
      </c>
      <c r="E12" t="n">
        <v>0.081</v>
      </c>
    </row>
    <row r="13">
      <c r="A13" t="inlineStr">
        <is>
          <t>2023-12-31</t>
        </is>
      </c>
      <c r="B13" t="n">
        <v>3.542</v>
      </c>
      <c r="C13" t="n">
        <v>0.489</v>
      </c>
      <c r="D13" t="n">
        <v>3.053</v>
      </c>
      <c r="E13" t="n">
        <v>0.078</v>
      </c>
    </row>
    <row r="14">
      <c r="A14" t="inlineStr">
        <is>
          <t>2022-12-31</t>
        </is>
      </c>
      <c r="B14" t="n">
        <v>3.554</v>
      </c>
      <c r="C14" t="n">
        <v>0.482</v>
      </c>
      <c r="D14" t="n">
        <v>3.072</v>
      </c>
      <c r="E14" t="n">
        <v>0.705</v>
      </c>
    </row>
    <row r="15">
      <c r="A15" t="inlineStr">
        <is>
          <t>2021-12-31</t>
        </is>
      </c>
      <c r="B15" t="n">
        <v>3.123</v>
      </c>
      <c r="C15" t="n">
        <v>0.452</v>
      </c>
      <c r="D15" t="n">
        <v>2.671</v>
      </c>
      <c r="E15" t="n">
        <v>0.32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95.77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direct</t>
        </is>
      </c>
      <c r="F4" t="n">
        <v>1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segment</t>
        </is>
      </c>
      <c r="F5" t="n">
        <v>0.5</v>
      </c>
    </row>
    <row r="6">
      <c r="A6" t="inlineStr">
        <is>
          <t>NDAQ</t>
        </is>
      </c>
      <c r="B6" t="n">
        <v>22.68</v>
      </c>
      <c r="C6" t="n">
        <v>0.08</v>
      </c>
      <c r="D6" t="n">
        <v>0.484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5.681</v>
      </c>
      <c r="D3" t="n">
        <v>10</v>
      </c>
      <c r="E3">
        <f>C3*D3</f>
        <v/>
      </c>
      <c r="F3">
        <f>E3/136.45-1</f>
        <v/>
      </c>
    </row>
    <row r="4">
      <c r="A4" t="inlineStr">
        <is>
          <t>Market-Activity Recession</t>
        </is>
      </c>
      <c r="B4" t="n">
        <v>0.17</v>
      </c>
      <c r="C4" t="n">
        <v>6.481</v>
      </c>
      <c r="D4" t="n">
        <v>13.5</v>
      </c>
      <c r="E4">
        <f>C4*D4</f>
        <v/>
      </c>
      <c r="F4">
        <f>E4/136.45-1</f>
        <v/>
      </c>
    </row>
    <row r="5">
      <c r="A5" t="inlineStr">
        <is>
          <t>Base — Recurring Data + Volume Growth</t>
        </is>
      </c>
      <c r="B5" t="n">
        <v>0.35</v>
      </c>
      <c r="C5" t="n">
        <v>7.63</v>
      </c>
      <c r="D5" t="n">
        <v>16.8</v>
      </c>
      <c r="E5">
        <f>C5*D5</f>
        <v/>
      </c>
      <c r="F5">
        <f>E5/136.45-1</f>
        <v/>
      </c>
    </row>
    <row r="6">
      <c r="A6" t="inlineStr">
        <is>
          <t>Growth — New Data / Index / Analytics</t>
        </is>
      </c>
      <c r="B6" t="n">
        <v>0.2</v>
      </c>
      <c r="C6" t="n">
        <v>8.374000000000001</v>
      </c>
      <c r="D6" t="n">
        <v>20.5</v>
      </c>
      <c r="E6">
        <f>C6*D6</f>
        <v/>
      </c>
      <c r="F6">
        <f>E6/136.45-1</f>
        <v/>
      </c>
    </row>
    <row r="7">
      <c r="A7" t="inlineStr">
        <is>
          <t>Bull — Re-Rate</t>
        </is>
      </c>
      <c r="B7" t="n">
        <v>0.08</v>
      </c>
      <c r="C7" t="n">
        <v>8.846</v>
      </c>
      <c r="D7" t="n">
        <v>24.5</v>
      </c>
      <c r="E7">
        <f>C7*D7</f>
        <v/>
      </c>
      <c r="F7">
        <f>E7/136.45-1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111.5772335427154</v>
      </c>
    </row>
    <row r="5">
      <c r="A5" t="inlineStr">
        <is>
          <t>P10</t>
        </is>
      </c>
      <c r="B5" t="n">
        <v>70.5293474694644</v>
      </c>
    </row>
    <row r="6">
      <c r="A6" t="inlineStr">
        <is>
          <t>P90</t>
        </is>
      </c>
      <c r="B6" t="n">
        <v>164.7543106200019</v>
      </c>
    </row>
    <row r="7">
      <c r="A7" t="inlineStr">
        <is>
          <t>P(&gt; current) %</t>
        </is>
      </c>
      <c r="B7" t="n">
        <v>26.74</v>
      </c>
    </row>
    <row r="8">
      <c r="A8" t="inlineStr">
        <is>
          <t>P(&gt; target) %</t>
        </is>
      </c>
      <c r="B8" t="n">
        <v>37.68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4.817032677707489</v>
      </c>
    </row>
    <row r="13">
      <c r="A13" t="inlineStr">
        <is>
          <t>Gross Margin</t>
        </is>
      </c>
      <c r="B13" t="n">
        <v>0.2422385342511128</v>
      </c>
    </row>
    <row r="14">
      <c r="A14" t="inlineStr">
        <is>
          <t>P/E Multiple</t>
        </is>
      </c>
      <c r="B14" t="n">
        <v>94.9407287880414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2026-07-08T09:38:06Z</dcterms:created>
  <dcterms:modified xsi:type="dcterms:W3CDTF">2026-07-08T09:38:06Z</dcterms:modified>
</cp:coreProperties>
</file>