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Interactive Brokers Group Inc (IBKR)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58.49</v>
      </c>
    </row>
    <row r="10">
      <c r="A10" t="inlineStr">
        <is>
          <t>Diluted shares (B)</t>
        </is>
      </c>
      <c r="B10" s="4" t="n">
        <v>1.749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0.0708</v>
      </c>
      <c r="C15" s="4" t="n">
        <v>0.078</v>
      </c>
      <c r="D15" s="4" t="n">
        <v>0.0885</v>
      </c>
      <c r="E15" s="4" t="n">
        <v>0.1023</v>
      </c>
      <c r="F15" s="4" t="n">
        <v>0.1195</v>
      </c>
    </row>
    <row r="16">
      <c r="A16" t="inlineStr">
        <is>
          <t>Capex $B</t>
        </is>
      </c>
      <c r="B16" s="4" t="n">
        <v>0.09</v>
      </c>
      <c r="C16" s="4" t="n">
        <v>0.11</v>
      </c>
      <c r="D16" s="4" t="n">
        <v>0.13</v>
      </c>
      <c r="E16" s="4" t="n">
        <v>0.15</v>
      </c>
      <c r="F16" s="4" t="n">
        <v>0.17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6.902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16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WACC ±1pp</t>
        </is>
      </c>
      <c r="B5" t="n">
        <v>5</v>
      </c>
      <c r="C5" t="n">
        <v>3</v>
      </c>
    </row>
    <row r="6">
      <c r="A6" t="inlineStr">
        <is>
          <t>Op margin ±3pp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94.56999999999999</v>
      </c>
    </row>
    <row r="7">
      <c r="A7" s="3" t="inlineStr">
        <is>
          <t>Scenario PWEV target</t>
        </is>
      </c>
      <c r="B7" t="n">
        <v>89.54000000000001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44.5764</v>
      </c>
    </row>
    <row r="12">
      <c r="A12" s="3" t="inlineStr">
        <is>
          <t>MC median</t>
        </is>
      </c>
      <c r="B12" t="n">
        <v>81.48126040159023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10.232</v>
      </c>
      <c r="C3" t="n">
        <v>9.186</v>
      </c>
      <c r="D3" t="n">
        <v>8.798</v>
      </c>
      <c r="E3" t="n">
        <v>8.99</v>
      </c>
      <c r="F3" t="n">
        <v>0.984</v>
      </c>
    </row>
    <row r="4">
      <c r="A4" t="inlineStr">
        <is>
          <t>2024-12-31</t>
        </is>
      </c>
      <c r="B4" t="n">
        <v>9.316000000000001</v>
      </c>
      <c r="C4" t="n">
        <v>8.295</v>
      </c>
      <c r="D4" t="n">
        <v>7.841</v>
      </c>
      <c r="E4" t="n">
        <v>7.886</v>
      </c>
      <c r="F4" t="n">
        <v>0.755</v>
      </c>
    </row>
    <row r="5">
      <c r="A5" t="inlineStr">
        <is>
          <t>2023-12-31</t>
        </is>
      </c>
      <c r="B5" t="n">
        <v>7.787</v>
      </c>
      <c r="C5" t="n">
        <v>6.874</v>
      </c>
      <c r="D5" t="n">
        <v>6.523</v>
      </c>
      <c r="E5" t="n">
        <v>6.505</v>
      </c>
      <c r="F5" t="n">
        <v>0.6</v>
      </c>
    </row>
    <row r="6">
      <c r="A6" t="inlineStr">
        <is>
          <t>2022-12-31</t>
        </is>
      </c>
      <c r="B6" t="n">
        <v>4.192</v>
      </c>
      <c r="C6" t="n">
        <v>3.414</v>
      </c>
      <c r="D6" t="n">
        <v>3.126</v>
      </c>
      <c r="E6" t="n">
        <v>3.016</v>
      </c>
      <c r="F6" t="n">
        <v>0.38</v>
      </c>
    </row>
    <row r="7">
      <c r="A7" t="inlineStr">
        <is>
          <t>2021-12-31</t>
        </is>
      </c>
      <c r="B7" t="n">
        <v>2.94</v>
      </c>
      <c r="C7" t="n">
        <v>2.081</v>
      </c>
      <c r="D7" t="n">
        <v>1.827</v>
      </c>
      <c r="E7" t="n">
        <v>0.459</v>
      </c>
      <c r="F7" t="n">
        <v>0.308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15.811</v>
      </c>
      <c r="C11" t="n">
        <v>0.067</v>
      </c>
      <c r="D11" t="n">
        <v>15.744</v>
      </c>
      <c r="E11" t="n">
        <v>0.08400000000000001</v>
      </c>
    </row>
    <row r="12">
      <c r="A12" t="inlineStr">
        <is>
          <t>2024-12-31</t>
        </is>
      </c>
      <c r="B12" t="n">
        <v>8.724</v>
      </c>
      <c r="C12" t="n">
        <v>0.049</v>
      </c>
      <c r="D12" t="n">
        <v>8.675000000000001</v>
      </c>
      <c r="E12" t="n">
        <v>0.054</v>
      </c>
    </row>
    <row r="13">
      <c r="A13" t="inlineStr">
        <is>
          <t>2023-12-31</t>
        </is>
      </c>
      <c r="B13" t="n">
        <v>4.544</v>
      </c>
      <c r="C13" t="n">
        <v>0.049</v>
      </c>
      <c r="D13" t="n">
        <v>4.495</v>
      </c>
      <c r="E13" t="n">
        <v>0.034</v>
      </c>
    </row>
    <row r="14">
      <c r="A14" t="inlineStr">
        <is>
          <t>2022-12-31</t>
        </is>
      </c>
      <c r="B14" t="n">
        <v>3.968</v>
      </c>
      <c r="C14" t="n">
        <v>0.06900000000000001</v>
      </c>
      <c r="D14" t="n">
        <v>3.899</v>
      </c>
      <c r="E14" t="n">
        <v>0.02</v>
      </c>
    </row>
    <row r="15">
      <c r="A15" t="inlineStr">
        <is>
          <t>2021-12-31</t>
        </is>
      </c>
      <c r="B15" t="n">
        <v>5.896</v>
      </c>
      <c r="C15" t="n">
        <v>0.077</v>
      </c>
      <c r="D15" t="n">
        <v>5.819</v>
      </c>
      <c r="E15" t="n">
        <v>0.027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93.75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</t>
        </is>
      </c>
      <c r="B3" t="n">
        <v>18.76</v>
      </c>
      <c r="C3" t="n">
        <v>0.05</v>
      </c>
      <c r="D3" t="n">
        <v>0.406</v>
      </c>
      <c r="E3" t="inlineStr">
        <is>
          <t>segment</t>
        </is>
      </c>
      <c r="F3" t="n">
        <v>0.5</v>
      </c>
    </row>
    <row r="4">
      <c r="A4" t="inlineStr">
        <is>
          <t>GS</t>
        </is>
      </c>
      <c r="B4" t="n">
        <v>18.08</v>
      </c>
      <c r="C4" t="n">
        <v>0.05</v>
      </c>
      <c r="D4" t="n">
        <v>0.386</v>
      </c>
      <c r="E4" t="inlineStr">
        <is>
          <t>segment</t>
        </is>
      </c>
      <c r="F4" t="n">
        <v>0.5</v>
      </c>
    </row>
    <row r="5">
      <c r="A5" t="inlineStr">
        <is>
          <t>SCHW</t>
        </is>
      </c>
      <c r="B5" t="n">
        <v>14.51</v>
      </c>
      <c r="C5" t="n">
        <v>0.07000000000000001</v>
      </c>
      <c r="D5" t="n">
        <v>0.493</v>
      </c>
      <c r="E5" t="inlineStr">
        <is>
          <t>broad</t>
        </is>
      </c>
      <c r="F5" t="n">
        <v>0.25</v>
      </c>
    </row>
    <row r="6">
      <c r="A6" t="inlineStr">
        <is>
          <t>HOOD</t>
        </is>
      </c>
      <c r="B6" t="n">
        <v>47.62</v>
      </c>
      <c r="C6" t="n">
        <v>0.07000000000000001</v>
      </c>
      <c r="D6" t="n">
        <v>0.385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C3" t="n">
        <v>1.9</v>
      </c>
      <c r="D3" t="n">
        <v>18.7</v>
      </c>
      <c r="E3">
        <f>C3*D3</f>
        <v/>
      </c>
      <c r="F3">
        <f>E3/94.57-1</f>
        <v/>
      </c>
    </row>
    <row r="4">
      <c r="A4" t="inlineStr">
        <is>
          <t>Market-Activity Recession</t>
        </is>
      </c>
      <c r="B4" t="n">
        <v>0.17</v>
      </c>
      <c r="C4" t="n">
        <v>2.208</v>
      </c>
      <c r="D4" t="n">
        <v>27</v>
      </c>
      <c r="E4">
        <f>C4*D4</f>
        <v/>
      </c>
      <c r="F4">
        <f>E4/94.57-1</f>
        <v/>
      </c>
    </row>
    <row r="5">
      <c r="A5" t="inlineStr">
        <is>
          <t>Base — Client Assets + NII + Trading</t>
        </is>
      </c>
      <c r="B5" t="n">
        <v>0.35</v>
      </c>
      <c r="C5" t="n">
        <v>2.637</v>
      </c>
      <c r="D5" t="n">
        <v>35.2</v>
      </c>
      <c r="E5">
        <f>C5*D5</f>
        <v/>
      </c>
      <c r="F5">
        <f>E5/94.57-1</f>
        <v/>
      </c>
    </row>
    <row r="6">
      <c r="A6" t="inlineStr">
        <is>
          <t>Growth — Asset Gathering / Rate Tailwind</t>
        </is>
      </c>
      <c r="B6" t="n">
        <v>0.2</v>
      </c>
      <c r="C6" t="n">
        <v>2.881</v>
      </c>
      <c r="D6" t="n">
        <v>41.5</v>
      </c>
      <c r="E6">
        <f>C6*D6</f>
        <v/>
      </c>
      <c r="F6">
        <f>E6/94.57-1</f>
        <v/>
      </c>
    </row>
    <row r="7">
      <c r="A7" t="inlineStr">
        <is>
          <t>Bull — Re-Rate</t>
        </is>
      </c>
      <c r="B7" t="n">
        <v>0.08</v>
      </c>
      <c r="C7" t="n">
        <v>3.035</v>
      </c>
      <c r="D7" t="n">
        <v>50.5</v>
      </c>
      <c r="E7">
        <f>C7*D7</f>
        <v/>
      </c>
      <c r="F7">
        <f>E7/94.57-1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81.48126040159023</v>
      </c>
    </row>
    <row r="5">
      <c r="A5" t="inlineStr">
        <is>
          <t>P10</t>
        </is>
      </c>
      <c r="B5" t="n">
        <v>49.99640355666411</v>
      </c>
    </row>
    <row r="6">
      <c r="A6" t="inlineStr">
        <is>
          <t>P90</t>
        </is>
      </c>
      <c r="B6" t="n">
        <v>123.808565080939</v>
      </c>
    </row>
    <row r="7">
      <c r="A7" t="inlineStr">
        <is>
          <t>P(&gt; current) %</t>
        </is>
      </c>
      <c r="B7" t="n">
        <v>33.34</v>
      </c>
    </row>
    <row r="8">
      <c r="A8" t="inlineStr">
        <is>
          <t>P(&gt; target) %</t>
        </is>
      </c>
      <c r="B8" t="n">
        <v>39.34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9.307046122088083</v>
      </c>
    </row>
    <row r="13">
      <c r="A13" t="inlineStr">
        <is>
          <t>Gross Margin</t>
        </is>
      </c>
      <c r="B13" t="n">
        <v>0.1546500780755125</v>
      </c>
    </row>
    <row r="14">
      <c r="A14" t="inlineStr">
        <is>
          <t>P/E Multiple</t>
        </is>
      </c>
      <c r="B14" t="n">
        <v>90.5383037998364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2026-07-08T09:39:43Z</dcterms:created>
  <dcterms:modified xsi:type="dcterms:W3CDTF">2026-07-08T09:39:43Z</dcterms:modified>
</cp:coreProperties>
</file>