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Howmet Aerospace Inc (HWM)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30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0.16</v>
      </c>
    </row>
    <row r="9">
      <c r="A9" t="inlineStr">
        <is>
          <t>Net cash (+) / debt (−) $B</t>
        </is>
      </c>
      <c r="B9" s="4" t="n">
        <v>-2.25</v>
      </c>
    </row>
    <row r="10">
      <c r="A10" t="inlineStr">
        <is>
          <t>Diluted shares (B)</t>
        </is>
      </c>
      <c r="B10" s="4" t="n">
        <v>0.413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0.28</v>
      </c>
      <c r="C14" s="4" t="n">
        <v>0.285</v>
      </c>
      <c r="D14" s="4" t="n">
        <v>0.294</v>
      </c>
      <c r="E14" s="4" t="n">
        <v>0.294</v>
      </c>
      <c r="F14" s="4" t="n">
        <v>0.294</v>
      </c>
    </row>
    <row r="15">
      <c r="A15" t="inlineStr">
        <is>
          <t>D&amp;A $B</t>
        </is>
      </c>
      <c r="B15" s="4" t="n">
        <v>0.4575</v>
      </c>
      <c r="C15" s="4" t="n">
        <v>0.467</v>
      </c>
      <c r="D15" s="4" t="n">
        <v>0.4815</v>
      </c>
      <c r="E15" s="4" t="n">
        <v>0.501</v>
      </c>
      <c r="F15" s="4" t="n">
        <v>0.5255</v>
      </c>
    </row>
    <row r="16">
      <c r="A16" t="inlineStr">
        <is>
          <t>Capex $B</t>
        </is>
      </c>
      <c r="B16" s="4" t="n">
        <v>0.48</v>
      </c>
      <c r="C16" s="4" t="n">
        <v>0.51</v>
      </c>
      <c r="D16" s="4" t="n">
        <v>0.54</v>
      </c>
      <c r="E16" s="4" t="n">
        <v>0.57</v>
      </c>
      <c r="F16" s="4" t="n">
        <v>0.6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9.223000000000001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42</v>
      </c>
      <c r="C3" t="n">
        <v>1</v>
      </c>
    </row>
    <row r="4">
      <c r="A4" t="inlineStr">
        <is>
          <t>Terminal × ±15%</t>
        </is>
      </c>
      <c r="B4" t="n">
        <v>39</v>
      </c>
      <c r="C4" t="n">
        <v>2</v>
      </c>
    </row>
    <row r="5">
      <c r="A5" t="inlineStr">
        <is>
          <t>Op margin ±3pp</t>
        </is>
      </c>
      <c r="B5" t="n">
        <v>32</v>
      </c>
      <c r="C5" t="n">
        <v>3</v>
      </c>
    </row>
    <row r="6">
      <c r="A6" t="inlineStr">
        <is>
          <t>WACC ±1pp</t>
        </is>
      </c>
      <c r="B6" t="n">
        <v>13</v>
      </c>
      <c r="C6" t="n">
        <v>4</v>
      </c>
    </row>
    <row r="7">
      <c r="A7" t="inlineStr">
        <is>
          <t>Capex intensity ±15%</t>
        </is>
      </c>
      <c r="B7" t="n">
        <v>10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275.43</v>
      </c>
    </row>
    <row r="7">
      <c r="A7" s="3" t="inlineStr">
        <is>
          <t>Scenario PWEV target</t>
        </is>
      </c>
      <c r="B7" t="n">
        <v>270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119.125</v>
      </c>
    </row>
    <row r="12">
      <c r="A12" s="3" t="inlineStr">
        <is>
          <t>MC median</t>
        </is>
      </c>
      <c r="B12" t="n">
        <v>242.3814713709447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8.252000000000001</v>
      </c>
      <c r="C3" t="n">
        <v>2.537</v>
      </c>
      <c r="D3" t="n">
        <v>2.13</v>
      </c>
      <c r="E3" t="n">
        <v>1.991</v>
      </c>
      <c r="F3" t="n">
        <v>1.508</v>
      </c>
    </row>
    <row r="4">
      <c r="A4" t="inlineStr">
        <is>
          <t>2024-12-31</t>
        </is>
      </c>
      <c r="B4" t="n">
        <v>7.43</v>
      </c>
      <c r="C4" t="n">
        <v>2.052</v>
      </c>
      <c r="D4" t="n">
        <v>1.672</v>
      </c>
      <c r="E4" t="n">
        <v>1.565</v>
      </c>
      <c r="F4" t="n">
        <v>1.155</v>
      </c>
    </row>
    <row r="5">
      <c r="A5" t="inlineStr">
        <is>
          <t>2023-12-31</t>
        </is>
      </c>
      <c r="B5" t="n">
        <v>6.64</v>
      </c>
      <c r="C5" t="n">
        <v>1.614</v>
      </c>
      <c r="D5" t="n">
        <v>1.245</v>
      </c>
      <c r="E5" t="n">
        <v>1.193</v>
      </c>
      <c r="F5" t="n">
        <v>0.765</v>
      </c>
    </row>
    <row r="6">
      <c r="A6" t="inlineStr">
        <is>
          <t>2022-12-31</t>
        </is>
      </c>
      <c r="B6" t="n">
        <v>5.663</v>
      </c>
      <c r="C6" t="n">
        <v>1.354</v>
      </c>
      <c r="D6" t="n">
        <v>1.034</v>
      </c>
      <c r="E6" t="n">
        <v>0.835</v>
      </c>
      <c r="F6" t="n">
        <v>0.469</v>
      </c>
    </row>
    <row r="7">
      <c r="A7" t="inlineStr">
        <is>
          <t>2021-12-31</t>
        </is>
      </c>
      <c r="B7" t="n">
        <v>4.972</v>
      </c>
      <c r="C7" t="n">
        <v>1.134</v>
      </c>
      <c r="D7" t="n">
        <v>0.866</v>
      </c>
      <c r="E7" t="n">
        <v>0.583</v>
      </c>
      <c r="F7" t="n">
        <v>0.258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1.884</v>
      </c>
      <c r="C11" t="n">
        <v>0.453</v>
      </c>
      <c r="D11" t="n">
        <v>1.431</v>
      </c>
      <c r="E11" t="n">
        <v>0.755</v>
      </c>
    </row>
    <row r="12">
      <c r="A12" t="inlineStr">
        <is>
          <t>2024-12-31</t>
        </is>
      </c>
      <c r="B12" t="n">
        <v>1.298</v>
      </c>
      <c r="C12" t="n">
        <v>0.321</v>
      </c>
      <c r="D12" t="n">
        <v>0.977</v>
      </c>
      <c r="E12" t="n">
        <v>0.5</v>
      </c>
    </row>
    <row r="13">
      <c r="A13" t="inlineStr">
        <is>
          <t>2023-12-31</t>
        </is>
      </c>
      <c r="B13" t="n">
        <v>0.901</v>
      </c>
      <c r="C13" t="n">
        <v>0.219</v>
      </c>
      <c r="D13" t="n">
        <v>0.6820000000000001</v>
      </c>
      <c r="E13" t="n">
        <v>0.25</v>
      </c>
    </row>
    <row r="14">
      <c r="A14" t="inlineStr">
        <is>
          <t>2022-12-31</t>
        </is>
      </c>
      <c r="B14" t="n">
        <v>0.733</v>
      </c>
      <c r="C14" t="n">
        <v>0.193</v>
      </c>
      <c r="D14" t="n">
        <v>0.54</v>
      </c>
      <c r="E14" t="n">
        <v>0.4</v>
      </c>
    </row>
    <row r="15">
      <c r="A15" t="inlineStr">
        <is>
          <t>2021-12-31</t>
        </is>
      </c>
      <c r="B15" t="n">
        <v>0.449</v>
      </c>
      <c r="C15" t="n">
        <v>0.199</v>
      </c>
      <c r="D15" t="n">
        <v>0.25</v>
      </c>
      <c r="E15" t="n">
        <v>0.43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147.77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GE</t>
        </is>
      </c>
      <c r="B3" t="n">
        <v>50</v>
      </c>
      <c r="C3" t="n">
        <v>0.07000000000000001</v>
      </c>
      <c r="D3" t="n">
        <v>0.202</v>
      </c>
      <c r="E3" t="inlineStr">
        <is>
          <t>direct</t>
        </is>
      </c>
      <c r="F3" t="n">
        <v>1</v>
      </c>
    </row>
    <row r="4">
      <c r="A4" t="inlineStr">
        <is>
          <t>RTX</t>
        </is>
      </c>
      <c r="B4" t="n">
        <v>26.6</v>
      </c>
      <c r="C4" t="n">
        <v>0.07000000000000001</v>
      </c>
      <c r="D4" t="n">
        <v>0.132</v>
      </c>
      <c r="E4" t="inlineStr">
        <is>
          <t>segment</t>
        </is>
      </c>
      <c r="F4" t="n">
        <v>0.5</v>
      </c>
    </row>
    <row r="5">
      <c r="A5" t="inlineStr">
        <is>
          <t>LMT</t>
        </is>
      </c>
      <c r="B5" t="n">
        <v>16.31</v>
      </c>
      <c r="C5" t="n">
        <v>0.07000000000000001</v>
      </c>
      <c r="D5" t="n">
        <v>0.11</v>
      </c>
      <c r="E5" t="inlineStr">
        <is>
          <t>broad</t>
        </is>
      </c>
      <c r="F5" t="n">
        <v>0.25</v>
      </c>
    </row>
    <row r="6">
      <c r="A6" t="inlineStr">
        <is>
          <t>GD</t>
        </is>
      </c>
      <c r="B6" t="n">
        <v>21.05</v>
      </c>
      <c r="C6" t="n">
        <v>0.07000000000000001</v>
      </c>
      <c r="D6" t="n">
        <v>0.105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36.3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Defense-Budget Cuts / Aero-Production Halt</t>
        </is>
      </c>
      <c r="B3" t="n">
        <v>0.2</v>
      </c>
      <c r="C3" t="n">
        <v>2.927</v>
      </c>
      <c r="D3" t="n">
        <v>40</v>
      </c>
      <c r="E3">
        <f>C3*D3</f>
        <v/>
      </c>
      <c r="F3">
        <f>E3/275.43-1</f>
        <v/>
      </c>
    </row>
    <row r="4">
      <c r="A4" t="inlineStr">
        <is>
          <t>Cyclical Downturn — Air-Traffic / Program Recession</t>
        </is>
      </c>
      <c r="B4" t="n">
        <v>0.17</v>
      </c>
      <c r="C4" t="n">
        <v>3.845</v>
      </c>
      <c r="D4" t="n">
        <v>50</v>
      </c>
      <c r="E4">
        <f>C4*D4</f>
        <v/>
      </c>
      <c r="F4">
        <f>E4/275.43-1</f>
        <v/>
      </c>
    </row>
    <row r="5">
      <c r="A5" t="inlineStr">
        <is>
          <t>Base — Backlog + Aftermarket</t>
        </is>
      </c>
      <c r="B5" t="n">
        <v>0.35</v>
      </c>
      <c r="C5" t="n">
        <v>4.819</v>
      </c>
      <c r="D5" t="n">
        <v>55</v>
      </c>
      <c r="E5">
        <f>C5*D5</f>
        <v/>
      </c>
      <c r="F5">
        <f>E5/275.43-1</f>
        <v/>
      </c>
    </row>
    <row r="6">
      <c r="A6" t="inlineStr">
        <is>
          <t>Growth — Rearmament / Air-Traffic Recovery</t>
        </is>
      </c>
      <c r="B6" t="n">
        <v>0.2</v>
      </c>
      <c r="C6" t="n">
        <v>5.336</v>
      </c>
      <c r="D6" t="n">
        <v>66</v>
      </c>
      <c r="E6">
        <f>C6*D6</f>
        <v/>
      </c>
      <c r="F6">
        <f>E6/275.43-1</f>
        <v/>
      </c>
    </row>
    <row r="7">
      <c r="A7" t="inlineStr">
        <is>
          <t>Bull — Re-Rate</t>
        </is>
      </c>
      <c r="B7" t="n">
        <v>0.08</v>
      </c>
      <c r="C7" t="n">
        <v>5.916</v>
      </c>
      <c r="D7" t="n">
        <v>74</v>
      </c>
      <c r="E7">
        <f>C7*D7</f>
        <v/>
      </c>
      <c r="F7">
        <f>E7/275.43-1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242.3814713709447</v>
      </c>
    </row>
    <row r="5">
      <c r="A5" t="inlineStr">
        <is>
          <t>P10</t>
        </is>
      </c>
      <c r="B5" t="n">
        <v>140.7982760034215</v>
      </c>
    </row>
    <row r="6">
      <c r="A6" t="inlineStr">
        <is>
          <t>P90</t>
        </is>
      </c>
      <c r="B6" t="n">
        <v>387.54963911365</v>
      </c>
    </row>
    <row r="7">
      <c r="A7" t="inlineStr">
        <is>
          <t>P(&gt; current) %</t>
        </is>
      </c>
      <c r="B7" t="n">
        <v>36.65</v>
      </c>
    </row>
    <row r="8">
      <c r="A8" t="inlineStr">
        <is>
          <t>P(&gt; target) %</t>
        </is>
      </c>
      <c r="B8" t="n">
        <v>38.86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5.293790083530435</v>
      </c>
    </row>
    <row r="13">
      <c r="A13" t="inlineStr">
        <is>
          <t>Gross Margin</t>
        </is>
      </c>
      <c r="B13" t="n">
        <v>22.80738766703885</v>
      </c>
    </row>
    <row r="14">
      <c r="A14" t="inlineStr">
        <is>
          <t>P/E Multiple</t>
        </is>
      </c>
      <c r="B14" t="n">
        <v>71.89882224943071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2026-07-08T09:39:42Z</dcterms:created>
  <dcterms:modified xsi:type="dcterms:W3CDTF">2026-07-08T09:39:42Z</dcterms:modified>
</cp:coreProperties>
</file>